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IT\"/>
    </mc:Choice>
  </mc:AlternateContent>
  <xr:revisionPtr revIDLastSave="0" documentId="8_{F2B260AB-F610-4739-AEA2-EE0C28ADE8E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คำอธิบาย" sheetId="3" r:id="rId1"/>
    <sheet name="ITA-o12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3" i="1" l="1"/>
  <c r="N63" i="1" s="1"/>
  <c r="N95" i="1"/>
  <c r="M95" i="1"/>
  <c r="N61" i="1"/>
  <c r="M61" i="1"/>
  <c r="M70" i="1"/>
  <c r="M59" i="1"/>
  <c r="N85" i="1"/>
  <c r="M85" i="1"/>
  <c r="N73" i="1"/>
  <c r="M73" i="1"/>
  <c r="M91" i="1"/>
</calcChain>
</file>

<file path=xl/sharedStrings.xml><?xml version="1.0" encoding="utf-8"?>
<sst xmlns="http://schemas.openxmlformats.org/spreadsheetml/2006/main" count="1061" uniqueCount="225">
  <si>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</si>
  <si>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</si>
  <si>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</si>
  <si>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</si>
  <si>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</si>
  <si>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</si>
  <si>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</si>
  <si>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</si>
  <si>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</si>
  <si>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</si>
  <si>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</si>
  <si>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</si>
  <si>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</si>
  <si>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</si>
  <si>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</si>
  <si>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</si>
  <si>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</si>
  <si>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</si>
  <si>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</si>
  <si>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</si>
  <si>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</si>
  <si>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</si>
  <si>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</si>
  <si>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</si>
  <si>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</si>
  <si>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</si>
  <si>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</si>
  <si>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</si>
  <si>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</si>
  <si>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</si>
  <si>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</si>
  <si>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</si>
  <si>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</si>
  <si>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</si>
  <si>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</si>
  <si>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</si>
  <si>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</si>
  <si>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</si>
  <si>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</si>
  <si>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</si>
  <si>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</si>
  <si>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</si>
  <si>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</si>
  <si>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</si>
  <si>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</si>
  <si>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</si>
  <si>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</si>
  <si>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</si>
  <si>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</si>
  <si>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</si>
  <si>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</si>
  <si>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</si>
  <si>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</si>
  <si>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</si>
  <si>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</si>
  <si>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หมวด</t>
  </si>
  <si>
    <t>สำนักงานเทศบาลเมืองบางกรวย</t>
  </si>
  <si>
    <t>บางกรวย</t>
  </si>
  <si>
    <t>นนทบุรี</t>
  </si>
  <si>
    <t>มหาดไทย</t>
  </si>
  <si>
    <t>เงินงบประมาณ</t>
  </si>
  <si>
    <t>ยังไม่ได้ลงนามในสัญญา</t>
  </si>
  <si>
    <t>งบลงทุน</t>
  </si>
  <si>
    <t>สิ้นสุดระยะสัญญา</t>
  </si>
  <si>
    <t>วิธีเฉพาะเจาะจง</t>
  </si>
  <si>
    <t>บริษัท แสงชัย วิศวกรรมและบริการ จำกัด</t>
  </si>
  <si>
    <t>680214393760</t>
  </si>
  <si>
    <t>บริษัท ชูชื่นพัฒนา 1979 จำกัด</t>
  </si>
  <si>
    <t>680214089752</t>
  </si>
  <si>
    <t>อยู่ระหว่างระยะสัญญา</t>
  </si>
  <si>
    <t>ห้างหุ้นส่วนจำกัด เอ็กซ์พลิริท</t>
  </si>
  <si>
    <t>680114538388</t>
  </si>
  <si>
    <t>บริษัท เอฟพรีเมี่ยม จำกัด</t>
  </si>
  <si>
    <t>680214133421</t>
  </si>
  <si>
    <t>บริษัท 33 มอเตอร์เซลส์ จำกัด</t>
  </si>
  <si>
    <t>620914382544</t>
  </si>
  <si>
    <t>ค่าใช้จ่ายในการกำจัดขยะมูลฝอยให้แก่องค์การบริหารส่วนจังหวัดนนทบุรี</t>
  </si>
  <si>
    <t>จ้างเหมาบริการรักษาความปลอดภัยอาคารสำนักงาน</t>
  </si>
  <si>
    <t>องค์การสงเคราะห์ทหารผ่านศึก ในพระบรมราชูปถัมภ์</t>
  </si>
  <si>
    <t>671009000402</t>
  </si>
  <si>
    <t>งบดำเนินงาน</t>
  </si>
  <si>
    <t>จ้างเหมาบริการทำความสะอาดอาคารสำนักงาน</t>
  </si>
  <si>
    <t>บริษัท มาตรศรี88 แมเนจเม้นท์ เซอร์วิสเซส (ประเทศไทย) จำกัด</t>
  </si>
  <si>
    <t>67109334337</t>
  </si>
  <si>
    <t>โครงการพัฒนาศักยภาพกลุ่มสตรีพัฒนาเมืองบางกรวย</t>
  </si>
  <si>
    <t>โครงการพัฒนาศักยภาพผู้นำชุมชน</t>
  </si>
  <si>
    <t>จ้างเหมาบริการ รักษาความปลอดภัยสถานที่ราชการศูนย์พัฒนาเด็กเล็กเทศบาลเมืองบางกรวย</t>
  </si>
  <si>
    <t>สำนักงานรักษาความปลอดภัย องค์การสงเคราะห์ทหารผ่านศึก ในพระบรมราชูปถัมภ์</t>
  </si>
  <si>
    <t>671009000387</t>
  </si>
  <si>
    <t>โครงการส่งเสริมความสุข 5 มิติ สำหรับผู้สูงอายุ</t>
  </si>
  <si>
    <t>โครงการสร้าง การมีส่วนร่วมด้านการประชาสัมพันธ์ของประชาชนใน เขตเทศบาลเมืองบางกรวย</t>
  </si>
  <si>
    <t>จ้างเหมาบริการจ้างทำความสะอาดสถานที่ราชการศูนย์พัฒนาเด็กเล็กเทศบาลเมืองบางกรวย</t>
  </si>
  <si>
    <t>วิธีประกาศเชิญชวนทั่วไป</t>
  </si>
  <si>
    <t>บริษัท พีพีเอ็น 51 จำกัด</t>
  </si>
  <si>
    <t>นายอมรชัย จัทร์โชติ</t>
  </si>
  <si>
    <t>671114211860</t>
  </si>
  <si>
    <t>ค่าเช่าใช้บริการแพลตฟอร์มระบบฐานข้อมูลกลางเชิงภูมิศาสตร์</t>
  </si>
  <si>
    <t>จ้างบริการบำรุงรักษาห้องควบคุมเครื่องคอมพิวเตอร์แม่ข่าย (ห้อง Server)</t>
  </si>
  <si>
    <t>บริษัท บิซิเนส ลายน์ จำกัด</t>
  </si>
  <si>
    <t>671014024353</t>
  </si>
  <si>
    <t>จ้างเหมาบริการปรับปรุงระบบเครือข่ายของเทศบาลเมืองบางกรวยและกองสาธารณสุขและสิ่งแวดล้อม (ศูนย์บริการสาธารณสุข)</t>
  </si>
  <si>
    <t>671014022166</t>
  </si>
  <si>
    <t>โครงการจัดงานพิธีในวันสำคัญต่าง ๆ</t>
  </si>
  <si>
    <t>นายอมรชัย จันทร์โชติ</t>
  </si>
  <si>
    <t>680314448743</t>
  </si>
  <si>
    <t>โครงการพัฒนาบุคลากร</t>
  </si>
  <si>
    <t>ค่าจ้างทำสื่อประชาสัมพันธ์รายงานผลการดำเนินงาน ประจำปีงบประมาณ พ.ศ. 2567</t>
  </si>
  <si>
    <t>ค่าจ้างเหมาบริการบุคคลภายนอกในการรักษาความสะอาดและพัฒนาสิ่งแวดล้อมในชุมชน พื้นที่เทศบาลเมืองบางกรวย</t>
  </si>
  <si>
    <t>นายสมพร พรมพิทักษ์,นายอุดร เพ็ชรเพ็ง</t>
  </si>
  <si>
    <t>โครงการจัดงานวันเด็กแห่งชาติ</t>
  </si>
  <si>
    <t>ยกเลิกการดำเนินการ</t>
  </si>
  <si>
    <t>โครงการพัฒนาเจ้าหน้าที่ท้องถิ่นด้านเทคโนโลยีสารสนเทศ</t>
  </si>
  <si>
    <t>โครงการพัฒนาศักยภาพคนพิการ</t>
  </si>
  <si>
    <t>โครงการพัฒนาศักยภาพบุคลากรด้านสิ่งแวดล้อม</t>
  </si>
  <si>
    <t>ค่าจ้างทำเอกสารเผยแพร่ประชาสัมพันธ์ในรูปแบบปฏิทิน ประจำปี พ.ศ. 2568</t>
  </si>
  <si>
    <t>บริษัท ชู้สมีพริ้นแอนด์ดีไซน์ จำกัด</t>
  </si>
  <si>
    <t>671214172888</t>
  </si>
  <si>
    <t>โครงการจัดงานสืบสานประเพณีแห่เทียนพรรษา</t>
  </si>
  <si>
    <t>จ้างบริการดูแลบำรุงรักษาระบบเครือข่ายคอมพิวเตอร์แม่ข่าย (Server) กองสาธารณสุขและสิ่งแวดล้อม (ศูนย์บริการสาธารณสุข)</t>
  </si>
  <si>
    <t>โครงการจัดงานสืบสานประเพณีวันสงกรานต์</t>
  </si>
  <si>
    <t>โครงการฝึกอบรมสร้างการรับรู้ ด้านเทคโนโลยีดิจิทัล</t>
  </si>
  <si>
    <t>โครงการพัฒนาการเมืองการปกครองในระบอบประชาธิปไตยอันมีพระมหากษัตริย์ทรงเป็นประมุข</t>
  </si>
  <si>
    <t>ค่าเช่าที่ดินโฉนดที่ดิน 30795 เลขที่ดิน 737 และโฉนดที่ดินเลขที่ 30796 เลขที่ดิน 738 ตำบลบางกรวย อำเภอบางกรวย จังหวัดนนทบุรี</t>
  </si>
  <si>
    <t>นายชาญวิทย์ ประถามสาสน์</t>
  </si>
  <si>
    <t>671018000830</t>
  </si>
  <si>
    <t>จ้างบริการครูสอนว่ายน้ำ</t>
  </si>
  <si>
    <t>นายปิยวัฒน์ พิพัฒน์รัตนไพศาล</t>
  </si>
  <si>
    <t>ค่าจ้างเหมาบริการทำความสะอาดอาคารสถานที่ราชการ (อาคารศูนย์บริการสาธารณสุข)</t>
  </si>
  <si>
    <t>บริษัท ฟีท คลีนนิ่ง แอนด์ ซีเคียวริตี้ การ์ด จำกัด</t>
  </si>
  <si>
    <t>671010000125</t>
  </si>
  <si>
    <t>ค่าเช่าที่ดินโฉนดที่ 2795 เลขที่ดิน 542 หน้าสำรวจ 508 ตำบลวัดชลอ (บางโอ) อำเภอบางกรวย (บางใหญ่) จังหวัดนนทบุรี</t>
  </si>
  <si>
    <t>สิทธิ์การใช้โปรแกรม AutoCAD LT 2024 Commercial New Single-user ELD Annual Subscription</t>
  </si>
  <si>
    <t>โครงการฝึกอบรมเจ้าหน้าที่งานป้องกันและบรรเทาสาธารณภัย</t>
  </si>
  <si>
    <t>ค่าเช่าอาคารเลขที่ 69/19 หมู่ที่ 6 ตำบลบางกรวย อำเภอบางกรวย จังหวัดนนทบุรี</t>
  </si>
  <si>
    <t>นายกรุงศรี เนตตะสูต</t>
  </si>
  <si>
    <t>671018000730</t>
  </si>
  <si>
    <t>ห้างหุ้นส่วนจำกัด เอ็กพลอริท</t>
  </si>
  <si>
    <t>ค่าจ้างบริการระบบ Line Official Account</t>
  </si>
  <si>
    <t>โครงการช่วยเหลือประชาชนด้านสาธารณสุข</t>
  </si>
  <si>
    <t>โครงการป้องกันและแก้ไขปัญหายาเสพติด</t>
  </si>
  <si>
    <t>บริษัท จันทิมา จำกัด</t>
  </si>
  <si>
    <t>ค่าจ้างเหมาบริการดูแลตรวจสอบบำรุงรักษาความสะอาดเครื่องปรับอากาศ</t>
  </si>
  <si>
    <t>บริษัท ซีที 88 กรุ๊ป</t>
  </si>
  <si>
    <t>680314073391</t>
  </si>
  <si>
    <t>บริษัท ปริ้นติ้ง วิลล่า จำกัด</t>
  </si>
  <si>
    <t>671114370565</t>
  </si>
  <si>
    <t>ค่าจ้างเหมาบริการดูแลตรวจสอบบำรุงรักษาลิฟต์</t>
  </si>
  <si>
    <t>บริษัท เจ้าพระยา เอเลเวเตอร์ จำกัด</t>
  </si>
  <si>
    <t>67099718531</t>
  </si>
  <si>
    <t>โครงการเผยแพร่ให้ความรู้เกี่ยวกับการชำระภาษีและค่าธรรมเนียม</t>
  </si>
  <si>
    <t>ค่าจ้างเหมาบริการบุคคลภายนอกสำหรับโครงการสำรวจความพึงพอใจของผู้รับบริการที่มีต่อการให้บริการของเทศบาลเมืองบางกรวย</t>
  </si>
  <si>
    <t>โครงการสํารวจข้อมูลสัตว์และขึ้นทะเบียนสัตว์ตามโครงการสัตว์ปลอดโรคคนปลอดภัยฯ</t>
  </si>
  <si>
    <t>เทศบาลเมือง</t>
  </si>
  <si>
    <t>โครงการจ้างปรับปรุงถนน ค.ส.ล. พร้อมท่อระบายน้ำ  บ่อพัก และรางวี ซอย 4,5,6,7,8 และซอยแยก บริเวณหมู่บ้านศรีบัณฑิตการ์เด้นวิลล์ หมู่ 7 ตำบลบางกรวย</t>
  </si>
  <si>
    <t>โครงการจ้างก่อสร้างอาคารโครงสร้างเหล็กชั้นเดียว บริเวณโรงเก็บพัสดุ กองช่าง  (วัดโพธิ์บางโอ)</t>
  </si>
  <si>
    <t>โครงการจ้างปรับปรุงถนน  ค.ส.ล. พร้อม บ่อพัก  ท่อระบายน้ำ  รางวี บริเวณสมชาย ซอย 2, 2/1 และซอยเชื่อม ซอย 2 กับ  ซอย 1 ตำบล บางกรวย  อำเภอบางกรวย</t>
  </si>
  <si>
    <t>ซื้อรถบรรทุกขยะแบบอัดท้าย ขนาด 6 ตัน 6 ล้อ</t>
  </si>
  <si>
    <t>โครงการจ้างปรับปรุงฝาท่อระบายน้ำภายในเขตเทศบาลเมืองบางกรวย ตำบลวัดชลอ ตำบลบางกรวย</t>
  </si>
  <si>
    <t>โครงการจ้างก่อสร้าง  รางยู ค.ส.ล. บริเวณลำประโดง หมู่บ้านสวนศรีบัณฑิต หมู่ที่ 7 ตำบลบางกรวย    (จากบริเวณบ้านเลขที่ 46/24 หมู่ที่ 7 ถึงถนนซอยเพียรธรรมสมาน หมู่ที่ 7 ตำบลบางกรวย)</t>
  </si>
  <si>
    <t>โครงการจ้างก่อสร้างประตูระบายน้ำ พร้อมเครื่องสูบน้ำ และรางยูป้องกัน น้ำเซาะ บริเวณ ลำกระโดง เทพประทาน  ซอย 10</t>
  </si>
  <si>
    <t>โครงการจ้างปรับปรุงระบบบำบัด น้ำเสียรวม และปรับปรุงประตูระบายน้ำ ชุมชนเกษราวิลล์  หมู่ 10 ตำบล วัดชลอ</t>
  </si>
  <si>
    <t>โครงการจ้างปรับปรุงระบบบำบัดน้ำเสียรวม และปรับปรุงประตูระบายน้ำ ชุมชนศรีบัณฑิตการ์เด้นวิลล์  หมู่ 7 ตำบล บางกรวย</t>
  </si>
  <si>
    <t>โครงการจ้างก่อสร้างประตูระบายน้ำ พร้อมเครื่องสูบน้ำ และรางยูป้องกัน น้ำเซาะ บริเวณ ลำกระโดง  เทพประทาน  ซอย 16</t>
  </si>
  <si>
    <t>โครงการจ้างปรับปรุงเชิงลาดสะพานหมู่บ้านศรีบัณฑิต 3</t>
  </si>
  <si>
    <t>โครงการจ้างปรับปรุงถนน ค.ส.ล.  ซอยหมู่บ้าน ธรินภรณ์วิลล่า</t>
  </si>
  <si>
    <t>โครงการจ้างปรับปรุงสะพานทางเดินเท้าและทางเดินชุมชนวัดจันทร์ ซอยหลังกำแพง ซอยโรงธูปและซอยศาลา ท่าน้ำตำบล บางกรวย</t>
  </si>
  <si>
    <t>โครงการจ้างติดตั้งอุปกรณ์กั้นเพื่ออำนวยความปลอดภัย Guard Rail บริเวณถนนบางกรวย-ไทรน้อย เลียบลำกระโดงมะไฟหวาน และซอยทวีโรจน์เลียบคลองวัดโพธิ์เผือก</t>
  </si>
  <si>
    <t>โครงการจ้างปรับปรุงถนนแอสฟัลท์ ติกคอนกรีต พร้อมรางวีและเสริมบ่อพัก บริเวณสมชาย ซอย 4</t>
  </si>
  <si>
    <t>โครงการจ้างปรับปรุงสะพานทางเดินเท้า บริเวณชุมชนลุ่มเจ้าพระยา บ้านเลขที่ 72  หมู่ 3  บริเวณบ้านเลขที่ 61/18 – 61/13 หมู่ 3บริเวณบ้านเลขที่  38 – 54 หมู่ 3 และบริเวณบ้านเลขที่  48–56/2 หมู่ 3</t>
  </si>
  <si>
    <t>โครงการจ้างทาสี ตีเส้น เครื่องหมายจราจร ภายในเขตเทศบาลเมืองบางกรวย ตำบลวัดชลอ และตำบลบางกรวย</t>
  </si>
  <si>
    <t>โครงการจ้างเหมาทำความสะอาดทางน้ำสาธารณะภายในเขตเทศบาลเมืองบางกรวย</t>
  </si>
  <si>
    <t>โครงการจ้างเหมาลอกท่อระบายน้ำสาธารณะภายในเขตเทศบาลเมืองบางกรวย</t>
  </si>
  <si>
    <t>จัดซื้อชุดผจญเพลิงในอาคารพร้อมเครื่องช่วยอากาศหายใจ</t>
  </si>
  <si>
    <t>จัดซื้อพร้อมติดตั้งระบบผลิตไฟฟ้าจากพลังงานแสงอาทิตย์บนหลังคา</t>
  </si>
  <si>
    <t>จัดซื้ออุปกรณ์ป้องกันเครือข่าย (Next Generation Firewall) แบบที่ 1</t>
  </si>
  <si>
    <t>จัดซื้อพร้อมติดตั้งกล้องโทรทัศน์วงจรปิดชนิดเครือข่าย แบบมุมมองคงที่สำหรับติดตั้งภายนอกอาคาร</t>
  </si>
  <si>
    <t>จัดซื้อหม้อต้มแผ่นประคบร้อน</t>
  </si>
  <si>
    <t>จัดซื้ออุปกรณ์ช่วยฝึกเดิน พร้อมระบบพยุงน้ำหนักบางส่วน</t>
  </si>
  <si>
    <t>จัดซื้อเครื่องสูบน้ำแบบปั๊มจุ่มใต้น้ำ</t>
  </si>
  <si>
    <t>จัดซื้อเครื่องทำลายกระดาษ แบบตัดละเอียด</t>
  </si>
  <si>
    <t>จัดซื้อโต๊ะสำหรับเจ้าหน้าที่</t>
  </si>
  <si>
    <t>จัดซื้ออุปกรณ์กระจายสัญญาณแบบไฟเบอร์ออฟติก ภายนอกอาคาร</t>
  </si>
  <si>
    <t>จัดซื้อเครื่องพ่นหมอกควัน</t>
  </si>
  <si>
    <t>จัดซื้อหม้อต้มพาราฟิน</t>
  </si>
  <si>
    <t>จัดซื้อเครื่องตัดหญ้า แบบข้อแข็ง</t>
  </si>
  <si>
    <t>จัดซื้อเครื่องคอมพิวเตอร์ สำหรับงานประมวลผล แบบที่ 2</t>
  </si>
  <si>
    <t>จัดซื้อรถจักรยานยนต์</t>
  </si>
  <si>
    <t>จัดซื้อเครื่องปรับอากาศแบบแยกส่วน ขนาด 32,000 บีทียู</t>
  </si>
  <si>
    <t>จัดซื้ออุปกรณ์กระจายสัญญาณ (L2 Switch) ขนาด 24 ช่อง แบบที่ 2</t>
  </si>
  <si>
    <t>จัดซื้อบอร์ดติดผนัง</t>
  </si>
  <si>
    <t>จัดซื้อโต๊ะสำหรับผู้บริหาร</t>
  </si>
  <si>
    <t>จัดซื้อเก้าอี้ผู้บริหาร</t>
  </si>
  <si>
    <t>จัดซื้อเครื่องคอมพิวเตอร์ All In One สําหรับงานประมวลผล</t>
  </si>
  <si>
    <t>จัดซื้อโทรทัศน์สี แอล อี ดี (LED TV) แบบ Smart TV</t>
  </si>
  <si>
    <t>จัดซื้อชุดโปรแกรมจัดการสํานักงาน แบบที่ 2</t>
  </si>
  <si>
    <t>จัดซื้อเครื่องคอมพิวเตอร์ All In One สำหรับงานสำนักงาน</t>
  </si>
  <si>
    <t>จัดซื้อเครื่องสำรองไฟฟ้า ขนาด 800 VA</t>
  </si>
  <si>
    <t>จัดซื้ออุปกรณ์กระจายสัญญาณแบบ PoE (PoE L2 Switch) ขนาด 16 ช่อง</t>
  </si>
  <si>
    <t>จัดซื้อโทรศัพท์ไร้สาย</t>
  </si>
  <si>
    <t>จัดซื้อตู้เก็บแบบฟอร์มแบบ 15 ลิ้นชัก</t>
  </si>
  <si>
    <t>จัดซื้อชุดโปรแกรมระบบปฏิบัติการสําหรับเครื่องคอมพิวเตอร์และเครื่องคอมพิวเตอร์โน้ตบุ๊ก</t>
  </si>
  <si>
    <t>จัดซื้อโต๊ะพับหน้าไฟเบอร์กลาส</t>
  </si>
  <si>
    <t>จัดซื้อเก้าอี้สำนักงาน</t>
  </si>
  <si>
    <t>จัดซื้อโต๊ะพับล้อเลื่อน</t>
  </si>
  <si>
    <t>โครงการช่วยเหลือประชาชนตามอำนาจหน้าที่ของเทศบาลเมืองบางกรวย</t>
  </si>
  <si>
    <t>670910000429</t>
  </si>
  <si>
    <t>671010001415,</t>
  </si>
  <si>
    <t>671018000664</t>
  </si>
  <si>
    <t>,671018000602</t>
  </si>
  <si>
    <t>67129077418</t>
  </si>
  <si>
    <t>670914692260,</t>
  </si>
  <si>
    <t>671214108842</t>
  </si>
  <si>
    <t>671114370850,</t>
  </si>
  <si>
    <t>680114248149</t>
  </si>
  <si>
    <t>,680314303268,680114248149</t>
  </si>
  <si>
    <t>ร้าน พี สแควร์ ซัพพลาย</t>
  </si>
  <si>
    <t>680214294110</t>
  </si>
  <si>
    <t xml:space="preserve"> ,น.ส. กุลณริน กระจ่างศรี 680414096096,</t>
  </si>
  <si>
    <t>จัดซื้อเรือไฟเบอร์กลาสท้องแบน</t>
  </si>
  <si>
    <t>โครงการพระราชดำริด้านสาธารณสุข (จัดซื้อวัสดุ / จัดจ้างทำสื่อ ประชาสัมพันธ์ สำหรับการฝึกอบรม)</t>
  </si>
  <si>
    <t>โครงการจัดงานสืบสานประเพณีลอยกระทง (จัดจ้างผู้รับจ้างดำเนินกิจกรรมตามโครงการ)</t>
  </si>
  <si>
    <t>โครงการประเพณีวัฒนธรรมสองฝั่งเจ้าพระยามหาเจษฎาบดินทร์ (จัดจ้างผู้รับจ้างดำเนินกิจกรรมตามโครงการ)</t>
  </si>
  <si>
    <t>โครงการฝึกอาชีพคนพิการ (จัดซื้อวัสดุ อุปกรณ์สำหรับการฝึกอบรม)</t>
  </si>
  <si>
    <t>โครงการจัดทำสติ๊กเกอร์รับชำระค่าธรรมเนียมเก็บขนมูลฝอย (จัดจ้างทำสติ๊กเกอร์)</t>
  </si>
  <si>
    <t>โครงการรณรงค์ป้องกันเอดส์และโรคติดต่อทางเพศสัมพันธ์ (จัดซื้อวัสดุ / จัดจ้างทำสื่อ ประชาสัมพันธ์ สำหรับการรณรงค์)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</si>
</sst>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  <font>
      <sz val="16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4" fillId="0" borderId="0" xfId="0" applyFont="1" applyProtection="1">
      <protection locked="0"/>
    </xf>
    <xf numFmtId="0" fontId="5" fillId="0" borderId="0" xfId="0" applyFont="1"/>
    <xf numFmtId="0" fontId="4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 applyProtection="1">
      <alignment vertical="top"/>
      <protection locked="0"/>
    </xf>
    <xf numFmtId="4" fontId="4" fillId="0" borderId="0" xfId="0" applyNumberFormat="1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center" vertical="top"/>
      <protection locked="0"/>
    </xf>
    <xf numFmtId="49" fontId="4" fillId="0" borderId="0" xfId="0" applyNumberFormat="1" applyFont="1" applyAlignment="1" applyProtection="1">
      <alignment horizontal="center" vertical="top" wrapText="1"/>
      <protection locked="0"/>
    </xf>
    <xf numFmtId="43" fontId="4" fillId="0" borderId="0" xfId="1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vertical="top" wrapText="1"/>
      <protection locked="0"/>
    </xf>
    <xf numFmtId="49" fontId="7" fillId="0" borderId="0" xfId="0" applyNumberFormat="1" applyFont="1" applyAlignment="1" applyProtection="1">
      <alignment horizontal="center" vertical="top" wrapText="1"/>
      <protection locked="0"/>
    </xf>
    <xf numFmtId="0" fontId="7" fillId="0" borderId="0" xfId="0" applyFont="1"/>
    <xf numFmtId="0" fontId="4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vertical="top" wrapText="1"/>
    </xf>
    <xf numFmtId="49" fontId="4" fillId="0" borderId="5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4" xfId="0" applyFont="1" applyBorder="1" applyAlignment="1">
      <alignment wrapText="1"/>
    </xf>
    <xf numFmtId="49" fontId="3" fillId="0" borderId="0" xfId="0" applyNumberFormat="1" applyFont="1" applyAlignment="1" applyProtection="1">
      <alignment horizontal="center" vertical="top" wrapText="1"/>
      <protection locked="0"/>
    </xf>
    <xf numFmtId="0" fontId="12" fillId="0" borderId="0" xfId="0" applyFont="1"/>
    <xf numFmtId="0" fontId="2" fillId="0" borderId="0" xfId="0" applyFont="1" applyAlignment="1" applyProtection="1">
      <alignment wrapText="1"/>
      <protection locked="0"/>
    </xf>
    <xf numFmtId="0" fontId="4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wrapText="1"/>
      <protection locked="0"/>
    </xf>
  </cellXfs>
  <cellStyles count="2">
    <cellStyle name="Comma" xfId="1" builtinId="3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101" totalsRowShown="0" headerRowDxfId="18" dataDxfId="17">
  <sortState xmlns:xlrd2="http://schemas.microsoft.com/office/spreadsheetml/2017/richdata2" ref="A2:P101">
    <sortCondition descending="1" ref="I1:I101"/>
  </sortState>
  <tableColumns count="17">
    <tableColumn id="15" xr3:uid="{00000000-0010-0000-0000-00000F000000}" name="ที่" dataDxfId="16"/>
    <tableColumn id="1" xr3:uid="{00000000-0010-0000-0000-000001000000}" name="ปีงบประมาณ" dataDxfId="15"/>
    <tableColumn id="2" xr3:uid="{00000000-0010-0000-0000-000002000000}" name="ชื่อหน่วยงาน" dataDxfId="14"/>
    <tableColumn id="3" xr3:uid="{00000000-0010-0000-0000-000003000000}" name="อำเภอ " dataDxfId="13"/>
    <tableColumn id="4" xr3:uid="{00000000-0010-0000-0000-000004000000}" name="จังหวัด" dataDxfId="12"/>
    <tableColumn id="5" xr3:uid="{00000000-0010-0000-0000-000005000000}" name="กระทรวง" dataDxfId="11"/>
    <tableColumn id="6" xr3:uid="{00000000-0010-0000-0000-000006000000}" name="ประเภทหน่วยงาน" dataDxfId="10"/>
    <tableColumn id="7" xr3:uid="{00000000-0010-0000-0000-000007000000}" name="ชื่อรายการของงานที่ซื้อหรือจ้าง" dataDxfId="9"/>
    <tableColumn id="8" xr3:uid="{00000000-0010-0000-0000-000008000000}" name="วงเงินงบประมาณที่ได้รับจัดสรร (บาท)" dataDxfId="8"/>
    <tableColumn id="9" xr3:uid="{00000000-0010-0000-0000-000009000000}" name="แหล่งที่มาของงบประมาณ " dataDxfId="7"/>
    <tableColumn id="10" xr3:uid="{00000000-0010-0000-0000-00000A000000}" name="สถานะการจัดซื้อจัดจ้าง" dataDxfId="6"/>
    <tableColumn id="16" xr3:uid="{00000000-0010-0000-0000-000010000000}" name="วิธีการจัดซื้อจัดจ้าง" dataDxfId="5"/>
    <tableColumn id="11" xr3:uid="{00000000-0010-0000-0000-00000B000000}" name="ราคากลาง (บาท)" dataDxfId="4"/>
    <tableColumn id="12" xr3:uid="{00000000-0010-0000-0000-00000C000000}" name="ราคาที่ตกลงซื้อหรือจ้าง (บาท)" dataDxfId="3"/>
    <tableColumn id="13" xr3:uid="{00000000-0010-0000-0000-00000D000000}" name="รายชื่อผู้ประกอบการที่ได้รับการคัดเลือก" dataDxfId="2"/>
    <tableColumn id="14" xr3:uid="{00000000-0010-0000-0000-00000E000000}" name="เลขที่โครงการในระบบ e-GP" dataDxfId="1"/>
    <tableColumn id="17" xr3:uid="{783F7B38-D6A1-41D7-817C-3DD254D62896}" name="หมวด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0</v>
      </c>
    </row>
    <row r="2" spans="1:4" x14ac:dyDescent="0.35">
      <c r="B2" s="4"/>
    </row>
    <row r="16" spans="1:4" x14ac:dyDescent="0.35">
      <c r="A16" s="5" t="s">
        <v>1</v>
      </c>
      <c r="B16" s="5" t="s">
        <v>2</v>
      </c>
      <c r="C16" s="6" t="s">
        <v>3</v>
      </c>
      <c r="D16" s="5" t="s">
        <v>4</v>
      </c>
    </row>
    <row r="17" spans="1:4" x14ac:dyDescent="0.35">
      <c r="A17" s="7" t="s">
        <v>5</v>
      </c>
      <c r="B17" s="16" t="s">
        <v>6</v>
      </c>
      <c r="C17" s="17" t="s">
        <v>7</v>
      </c>
      <c r="D17" s="48" t="s">
        <v>8</v>
      </c>
    </row>
    <row r="18" spans="1:4" ht="42" x14ac:dyDescent="0.35">
      <c r="A18" s="7" t="s">
        <v>9</v>
      </c>
      <c r="B18" s="8" t="s">
        <v>10</v>
      </c>
      <c r="C18" s="9" t="s">
        <v>11</v>
      </c>
      <c r="D18" s="48"/>
    </row>
    <row r="19" spans="1:4" ht="42" x14ac:dyDescent="0.35">
      <c r="A19" s="7" t="s">
        <v>12</v>
      </c>
      <c r="B19" s="10" t="s">
        <v>13</v>
      </c>
      <c r="C19" s="11" t="s">
        <v>14</v>
      </c>
      <c r="D19" s="48"/>
    </row>
    <row r="20" spans="1:4" ht="168" x14ac:dyDescent="0.35">
      <c r="A20" s="7" t="s">
        <v>15</v>
      </c>
      <c r="B20" s="10" t="s">
        <v>16</v>
      </c>
      <c r="C20" s="12" t="s">
        <v>17</v>
      </c>
      <c r="D20" s="48"/>
    </row>
    <row r="21" spans="1:4" ht="168" x14ac:dyDescent="0.35">
      <c r="A21" s="7" t="s">
        <v>18</v>
      </c>
      <c r="B21" s="10" t="s">
        <v>19</v>
      </c>
      <c r="C21" s="12" t="s">
        <v>20</v>
      </c>
      <c r="D21" s="48"/>
    </row>
    <row r="22" spans="1:4" ht="147" x14ac:dyDescent="0.35">
      <c r="A22" s="7" t="s">
        <v>21</v>
      </c>
      <c r="B22" s="10" t="s">
        <v>22</v>
      </c>
      <c r="C22" s="12" t="s">
        <v>23</v>
      </c>
      <c r="D22" s="48"/>
    </row>
    <row r="23" spans="1:4" ht="147" x14ac:dyDescent="0.35">
      <c r="A23" s="7" t="s">
        <v>24</v>
      </c>
      <c r="B23" s="10" t="s">
        <v>25</v>
      </c>
      <c r="C23" s="12" t="s">
        <v>26</v>
      </c>
      <c r="D23" s="48"/>
    </row>
    <row r="24" spans="1:4" x14ac:dyDescent="0.35">
      <c r="A24" s="13"/>
      <c r="B24" s="14"/>
      <c r="C24" s="15"/>
    </row>
    <row r="25" spans="1:4" x14ac:dyDescent="0.35">
      <c r="A25" s="5" t="s">
        <v>1</v>
      </c>
      <c r="B25" s="5" t="s">
        <v>27</v>
      </c>
      <c r="C25" s="6" t="s">
        <v>3</v>
      </c>
    </row>
    <row r="26" spans="1:4" x14ac:dyDescent="0.35">
      <c r="A26" s="7" t="s">
        <v>28</v>
      </c>
      <c r="B26" s="10" t="s">
        <v>29</v>
      </c>
      <c r="C26" s="11" t="s">
        <v>30</v>
      </c>
    </row>
    <row r="27" spans="1:4" ht="42" x14ac:dyDescent="0.35">
      <c r="A27" s="7" t="s">
        <v>31</v>
      </c>
      <c r="B27" s="10" t="s">
        <v>32</v>
      </c>
      <c r="C27" s="11" t="s">
        <v>33</v>
      </c>
    </row>
    <row r="28" spans="1:4" ht="42" x14ac:dyDescent="0.35">
      <c r="A28" s="7" t="s">
        <v>34</v>
      </c>
      <c r="B28" s="10" t="s">
        <v>35</v>
      </c>
      <c r="C28" s="18" t="s">
        <v>36</v>
      </c>
    </row>
    <row r="29" spans="1:4" ht="63" x14ac:dyDescent="0.35">
      <c r="A29" s="7" t="s">
        <v>37</v>
      </c>
      <c r="B29" s="10" t="s">
        <v>38</v>
      </c>
      <c r="C29" s="12" t="s">
        <v>39</v>
      </c>
    </row>
    <row r="30" spans="1:4" ht="63" x14ac:dyDescent="0.35">
      <c r="A30" s="7" t="s">
        <v>40</v>
      </c>
      <c r="B30" s="10" t="s">
        <v>41</v>
      </c>
      <c r="C30" s="12" t="s">
        <v>42</v>
      </c>
    </row>
    <row r="31" spans="1:4" ht="89.25" customHeight="1" x14ac:dyDescent="0.35">
      <c r="A31" s="7" t="s">
        <v>43</v>
      </c>
      <c r="B31" s="10" t="s">
        <v>44</v>
      </c>
      <c r="C31" s="12" t="s">
        <v>45</v>
      </c>
    </row>
    <row r="32" spans="1:4" ht="84" x14ac:dyDescent="0.35">
      <c r="A32" s="7" t="s">
        <v>46</v>
      </c>
      <c r="B32" s="10" t="s">
        <v>47</v>
      </c>
      <c r="C32" s="12" t="s">
        <v>48</v>
      </c>
    </row>
    <row r="33" spans="1:3" ht="84" x14ac:dyDescent="0.35">
      <c r="A33" s="7" t="s">
        <v>49</v>
      </c>
      <c r="B33" s="10" t="s">
        <v>50</v>
      </c>
      <c r="C33" s="12" t="s">
        <v>51</v>
      </c>
    </row>
    <row r="34" spans="1:3" ht="195.75" customHeight="1" x14ac:dyDescent="0.35">
      <c r="A34" s="7" t="s">
        <v>52</v>
      </c>
      <c r="B34" s="10" t="s">
        <v>53</v>
      </c>
      <c r="C34" s="12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1"/>
  <sheetViews>
    <sheetView tabSelected="1" topLeftCell="A59" zoomScale="130" zoomScaleNormal="130" workbookViewId="0">
      <selection activeCell="H92" sqref="H92"/>
    </sheetView>
  </sheetViews>
  <sheetFormatPr defaultRowHeight="21" x14ac:dyDescent="0.35"/>
  <cols>
    <col min="1" max="1" width="5.125" style="22" customWidth="1"/>
    <col min="2" max="2" width="10.375" style="26" bestFit="1" customWidth="1"/>
    <col min="3" max="3" width="23.375" style="26" bestFit="1" customWidth="1"/>
    <col min="4" max="4" width="7.375" style="26" bestFit="1" customWidth="1"/>
    <col min="5" max="5" width="6.25" style="26" bestFit="1" customWidth="1"/>
    <col min="6" max="6" width="7.625" style="26" bestFit="1" customWidth="1"/>
    <col min="7" max="7" width="14.125" style="26" bestFit="1" customWidth="1"/>
    <col min="8" max="8" width="51.625" style="2" customWidth="1"/>
    <col min="9" max="9" width="28.625" style="22" customWidth="1"/>
    <col min="10" max="10" width="20.25" style="26" bestFit="1" customWidth="1"/>
    <col min="11" max="11" width="17.625" style="26" bestFit="1" customWidth="1"/>
    <col min="12" max="12" width="18.75" style="26" bestFit="1" customWidth="1"/>
    <col min="13" max="13" width="13.625" style="22" bestFit="1" customWidth="1"/>
    <col min="14" max="14" width="23.25" style="22" bestFit="1" customWidth="1"/>
    <col min="15" max="15" width="33.75" style="26" bestFit="1" customWidth="1"/>
    <col min="16" max="16" width="25.5" style="26" bestFit="1" customWidth="1"/>
    <col min="17" max="17" width="10.375" style="41" bestFit="1" customWidth="1"/>
    <col min="18" max="16384" width="9" style="1"/>
  </cols>
  <sheetData>
    <row r="1" spans="1:17" s="20" customFormat="1" x14ac:dyDescent="0.35">
      <c r="A1" s="21" t="s">
        <v>6</v>
      </c>
      <c r="B1" s="21" t="s">
        <v>10</v>
      </c>
      <c r="C1" s="21" t="s">
        <v>13</v>
      </c>
      <c r="D1" s="21" t="s">
        <v>16</v>
      </c>
      <c r="E1" s="21" t="s">
        <v>19</v>
      </c>
      <c r="F1" s="21" t="s">
        <v>22</v>
      </c>
      <c r="G1" s="21" t="s">
        <v>25</v>
      </c>
      <c r="H1" s="20" t="s">
        <v>29</v>
      </c>
      <c r="I1" s="21" t="s">
        <v>32</v>
      </c>
      <c r="J1" s="21" t="s">
        <v>35</v>
      </c>
      <c r="K1" s="21" t="s">
        <v>38</v>
      </c>
      <c r="L1" s="21" t="s">
        <v>41</v>
      </c>
      <c r="M1" s="21" t="s">
        <v>44</v>
      </c>
      <c r="N1" s="21" t="s">
        <v>47</v>
      </c>
      <c r="O1" s="21" t="s">
        <v>50</v>
      </c>
      <c r="P1" s="21" t="s">
        <v>53</v>
      </c>
      <c r="Q1" s="39" t="s">
        <v>55</v>
      </c>
    </row>
    <row r="2" spans="1:17" ht="63" x14ac:dyDescent="0.35">
      <c r="A2" s="21">
        <v>1</v>
      </c>
      <c r="B2" s="26">
        <v>2568</v>
      </c>
      <c r="C2" s="25" t="s">
        <v>56</v>
      </c>
      <c r="D2" s="25" t="s">
        <v>57</v>
      </c>
      <c r="E2" s="25" t="s">
        <v>58</v>
      </c>
      <c r="F2" s="25" t="s">
        <v>59</v>
      </c>
      <c r="G2" s="42" t="s">
        <v>152</v>
      </c>
      <c r="H2" s="43" t="s">
        <v>153</v>
      </c>
      <c r="I2" s="23">
        <v>7500000</v>
      </c>
      <c r="J2" s="25" t="s">
        <v>60</v>
      </c>
      <c r="K2" s="25" t="s">
        <v>61</v>
      </c>
      <c r="L2" s="25"/>
      <c r="M2" s="24"/>
      <c r="N2" s="24"/>
      <c r="O2" s="25"/>
      <c r="P2" s="27"/>
      <c r="Q2" s="40" t="s">
        <v>62</v>
      </c>
    </row>
    <row r="3" spans="1:17" ht="42" x14ac:dyDescent="0.35">
      <c r="A3" s="21">
        <v>2</v>
      </c>
      <c r="B3" s="26">
        <v>2568</v>
      </c>
      <c r="C3" s="25" t="s">
        <v>56</v>
      </c>
      <c r="D3" s="25" t="s">
        <v>57</v>
      </c>
      <c r="E3" s="25" t="s">
        <v>58</v>
      </c>
      <c r="F3" s="25" t="s">
        <v>59</v>
      </c>
      <c r="G3" s="42" t="s">
        <v>152</v>
      </c>
      <c r="H3" s="43" t="s">
        <v>154</v>
      </c>
      <c r="I3" s="23">
        <v>6000000</v>
      </c>
      <c r="J3" s="25" t="s">
        <v>60</v>
      </c>
      <c r="K3" s="25" t="s">
        <v>61</v>
      </c>
      <c r="L3" s="25"/>
      <c r="M3" s="24"/>
      <c r="N3" s="24"/>
      <c r="O3" s="25"/>
      <c r="P3" s="27"/>
      <c r="Q3" s="40" t="s">
        <v>62</v>
      </c>
    </row>
    <row r="4" spans="1:17" ht="63" x14ac:dyDescent="0.35">
      <c r="A4" s="21">
        <v>3</v>
      </c>
      <c r="B4" s="26">
        <v>2568</v>
      </c>
      <c r="C4" s="25" t="s">
        <v>56</v>
      </c>
      <c r="D4" s="25" t="s">
        <v>57</v>
      </c>
      <c r="E4" s="25" t="s">
        <v>58</v>
      </c>
      <c r="F4" s="25" t="s">
        <v>59</v>
      </c>
      <c r="G4" s="42" t="s">
        <v>152</v>
      </c>
      <c r="H4" s="43" t="s">
        <v>155</v>
      </c>
      <c r="I4" s="23">
        <v>5200000</v>
      </c>
      <c r="J4" s="25" t="s">
        <v>60</v>
      </c>
      <c r="K4" s="25" t="s">
        <v>61</v>
      </c>
      <c r="L4" s="25"/>
      <c r="M4" s="24"/>
      <c r="N4" s="24"/>
      <c r="O4" s="25"/>
      <c r="P4" s="27"/>
      <c r="Q4" s="40" t="s">
        <v>62</v>
      </c>
    </row>
    <row r="5" spans="1:17" ht="42" customHeight="1" x14ac:dyDescent="0.35">
      <c r="A5" s="21">
        <v>4</v>
      </c>
      <c r="B5" s="26">
        <v>2568</v>
      </c>
      <c r="C5" s="25" t="s">
        <v>56</v>
      </c>
      <c r="D5" s="25" t="s">
        <v>57</v>
      </c>
      <c r="E5" s="25" t="s">
        <v>58</v>
      </c>
      <c r="F5" s="25" t="s">
        <v>59</v>
      </c>
      <c r="G5" s="42" t="s">
        <v>152</v>
      </c>
      <c r="H5" s="43" t="s">
        <v>156</v>
      </c>
      <c r="I5" s="23">
        <v>5000000</v>
      </c>
      <c r="J5" s="25" t="s">
        <v>60</v>
      </c>
      <c r="K5" s="25" t="s">
        <v>61</v>
      </c>
      <c r="L5" s="25"/>
      <c r="M5" s="23"/>
      <c r="N5" s="23"/>
      <c r="O5" s="25"/>
      <c r="P5" s="27"/>
      <c r="Q5" s="40" t="s">
        <v>62</v>
      </c>
    </row>
    <row r="6" spans="1:17" ht="42" x14ac:dyDescent="0.35">
      <c r="A6" s="21">
        <v>5</v>
      </c>
      <c r="B6" s="26">
        <v>2568</v>
      </c>
      <c r="C6" s="25" t="s">
        <v>56</v>
      </c>
      <c r="D6" s="25" t="s">
        <v>57</v>
      </c>
      <c r="E6" s="25" t="s">
        <v>58</v>
      </c>
      <c r="F6" s="25" t="s">
        <v>59</v>
      </c>
      <c r="G6" s="42" t="s">
        <v>152</v>
      </c>
      <c r="H6" s="43" t="s">
        <v>157</v>
      </c>
      <c r="I6" s="23">
        <v>4000000</v>
      </c>
      <c r="J6" s="25" t="s">
        <v>60</v>
      </c>
      <c r="K6" s="25" t="s">
        <v>61</v>
      </c>
      <c r="L6" s="25"/>
      <c r="M6" s="24"/>
      <c r="N6" s="24"/>
      <c r="O6" s="25"/>
      <c r="P6" s="27"/>
      <c r="Q6" s="40" t="s">
        <v>62</v>
      </c>
    </row>
    <row r="7" spans="1:17" ht="63" x14ac:dyDescent="0.35">
      <c r="A7" s="21">
        <v>6</v>
      </c>
      <c r="B7" s="26">
        <v>2568</v>
      </c>
      <c r="C7" s="25" t="s">
        <v>56</v>
      </c>
      <c r="D7" s="25" t="s">
        <v>57</v>
      </c>
      <c r="E7" s="25" t="s">
        <v>58</v>
      </c>
      <c r="F7" s="25" t="s">
        <v>59</v>
      </c>
      <c r="G7" s="42" t="s">
        <v>152</v>
      </c>
      <c r="H7" s="43" t="s">
        <v>158</v>
      </c>
      <c r="I7" s="23">
        <v>3500000</v>
      </c>
      <c r="J7" s="25" t="s">
        <v>60</v>
      </c>
      <c r="K7" s="25" t="s">
        <v>61</v>
      </c>
      <c r="L7" s="25"/>
      <c r="M7" s="24"/>
      <c r="N7" s="24"/>
      <c r="O7" s="25"/>
      <c r="P7" s="27"/>
      <c r="Q7" s="40" t="s">
        <v>62</v>
      </c>
    </row>
    <row r="8" spans="1:17" ht="42" x14ac:dyDescent="0.35">
      <c r="A8" s="21">
        <v>7</v>
      </c>
      <c r="B8" s="26">
        <v>2568</v>
      </c>
      <c r="C8" s="25" t="s">
        <v>56</v>
      </c>
      <c r="D8" s="25" t="s">
        <v>57</v>
      </c>
      <c r="E8" s="25" t="s">
        <v>58</v>
      </c>
      <c r="F8" s="25" t="s">
        <v>59</v>
      </c>
      <c r="G8" s="42" t="s">
        <v>152</v>
      </c>
      <c r="H8" s="43" t="s">
        <v>159</v>
      </c>
      <c r="I8" s="23">
        <v>3500000</v>
      </c>
      <c r="J8" s="25" t="s">
        <v>60</v>
      </c>
      <c r="K8" s="25" t="s">
        <v>61</v>
      </c>
      <c r="L8" s="25"/>
      <c r="M8" s="24"/>
      <c r="N8" s="24"/>
      <c r="O8" s="25"/>
      <c r="P8" s="27"/>
      <c r="Q8" s="40" t="s">
        <v>62</v>
      </c>
    </row>
    <row r="9" spans="1:17" ht="42" x14ac:dyDescent="0.35">
      <c r="A9" s="21">
        <v>8</v>
      </c>
      <c r="B9" s="26">
        <v>2568</v>
      </c>
      <c r="C9" s="25" t="s">
        <v>56</v>
      </c>
      <c r="D9" s="25" t="s">
        <v>57</v>
      </c>
      <c r="E9" s="25" t="s">
        <v>58</v>
      </c>
      <c r="F9" s="25" t="s">
        <v>59</v>
      </c>
      <c r="G9" s="42" t="s">
        <v>152</v>
      </c>
      <c r="H9" s="43" t="s">
        <v>160</v>
      </c>
      <c r="I9" s="23">
        <v>3200000</v>
      </c>
      <c r="J9" s="25" t="s">
        <v>60</v>
      </c>
      <c r="K9" s="25" t="s">
        <v>61</v>
      </c>
      <c r="L9" s="25"/>
      <c r="M9" s="24"/>
      <c r="N9" s="24"/>
      <c r="O9" s="25"/>
      <c r="P9" s="27"/>
      <c r="Q9" s="40" t="s">
        <v>62</v>
      </c>
    </row>
    <row r="10" spans="1:17" ht="42" x14ac:dyDescent="0.35">
      <c r="A10" s="21">
        <v>9</v>
      </c>
      <c r="B10" s="26">
        <v>2568</v>
      </c>
      <c r="C10" s="25" t="s">
        <v>56</v>
      </c>
      <c r="D10" s="25" t="s">
        <v>57</v>
      </c>
      <c r="E10" s="25" t="s">
        <v>58</v>
      </c>
      <c r="F10" s="25" t="s">
        <v>59</v>
      </c>
      <c r="G10" s="42" t="s">
        <v>152</v>
      </c>
      <c r="H10" s="43" t="s">
        <v>161</v>
      </c>
      <c r="I10" s="23">
        <v>3200000</v>
      </c>
      <c r="J10" s="25" t="s">
        <v>60</v>
      </c>
      <c r="K10" s="25" t="s">
        <v>61</v>
      </c>
      <c r="L10" s="25"/>
      <c r="M10" s="24"/>
      <c r="N10" s="24"/>
      <c r="O10" s="25"/>
      <c r="P10" s="27"/>
      <c r="Q10" s="40" t="s">
        <v>62</v>
      </c>
    </row>
    <row r="11" spans="1:17" ht="42" x14ac:dyDescent="0.35">
      <c r="A11" s="21">
        <v>10</v>
      </c>
      <c r="B11" s="26">
        <v>2568</v>
      </c>
      <c r="C11" s="25" t="s">
        <v>56</v>
      </c>
      <c r="D11" s="25" t="s">
        <v>57</v>
      </c>
      <c r="E11" s="25" t="s">
        <v>58</v>
      </c>
      <c r="F11" s="25" t="s">
        <v>59</v>
      </c>
      <c r="G11" s="42" t="s">
        <v>152</v>
      </c>
      <c r="H11" s="43" t="s">
        <v>162</v>
      </c>
      <c r="I11" s="23">
        <v>2500000</v>
      </c>
      <c r="J11" s="25" t="s">
        <v>60</v>
      </c>
      <c r="K11" s="25" t="s">
        <v>61</v>
      </c>
      <c r="L11" s="25"/>
      <c r="M11" s="24"/>
      <c r="N11" s="24"/>
      <c r="O11" s="25"/>
      <c r="P11" s="27"/>
      <c r="Q11" s="40" t="s">
        <v>62</v>
      </c>
    </row>
    <row r="12" spans="1:17" ht="40.5" customHeight="1" x14ac:dyDescent="0.35">
      <c r="A12" s="21">
        <v>11</v>
      </c>
      <c r="B12" s="26">
        <v>2568</v>
      </c>
      <c r="C12" s="25" t="s">
        <v>56</v>
      </c>
      <c r="D12" s="25" t="s">
        <v>57</v>
      </c>
      <c r="E12" s="25" t="s">
        <v>58</v>
      </c>
      <c r="F12" s="25" t="s">
        <v>59</v>
      </c>
      <c r="G12" s="42" t="s">
        <v>152</v>
      </c>
      <c r="H12" s="43" t="s">
        <v>163</v>
      </c>
      <c r="I12" s="23">
        <v>1800000</v>
      </c>
      <c r="J12" s="25" t="s">
        <v>60</v>
      </c>
      <c r="K12" s="25" t="s">
        <v>61</v>
      </c>
      <c r="L12" s="25"/>
      <c r="M12" s="24"/>
      <c r="N12" s="24"/>
      <c r="O12" s="25"/>
      <c r="P12" s="27"/>
      <c r="Q12" s="40" t="s">
        <v>62</v>
      </c>
    </row>
    <row r="13" spans="1:17" ht="42" customHeight="1" x14ac:dyDescent="0.35">
      <c r="A13" s="21">
        <v>12</v>
      </c>
      <c r="B13" s="26">
        <v>2568</v>
      </c>
      <c r="C13" s="25" t="s">
        <v>56</v>
      </c>
      <c r="D13" s="25" t="s">
        <v>57</v>
      </c>
      <c r="E13" s="25" t="s">
        <v>58</v>
      </c>
      <c r="F13" s="25" t="s">
        <v>59</v>
      </c>
      <c r="G13" s="42" t="s">
        <v>152</v>
      </c>
      <c r="H13" s="47" t="s">
        <v>218</v>
      </c>
      <c r="I13" s="23">
        <v>1600000</v>
      </c>
      <c r="J13" s="25" t="s">
        <v>60</v>
      </c>
      <c r="K13" s="25" t="s">
        <v>61</v>
      </c>
      <c r="L13" s="25"/>
      <c r="M13" s="23"/>
      <c r="N13" s="23"/>
      <c r="O13" s="25"/>
      <c r="P13" s="27"/>
      <c r="Q13" s="40" t="s">
        <v>62</v>
      </c>
    </row>
    <row r="14" spans="1:17" ht="42.75" customHeight="1" x14ac:dyDescent="0.35">
      <c r="A14" s="21">
        <v>13</v>
      </c>
      <c r="B14" s="26">
        <v>2568</v>
      </c>
      <c r="C14" s="25" t="s">
        <v>56</v>
      </c>
      <c r="D14" s="25" t="s">
        <v>57</v>
      </c>
      <c r="E14" s="25" t="s">
        <v>58</v>
      </c>
      <c r="F14" s="25" t="s">
        <v>59</v>
      </c>
      <c r="G14" s="42" t="s">
        <v>152</v>
      </c>
      <c r="H14" s="43" t="s">
        <v>164</v>
      </c>
      <c r="I14" s="23">
        <v>1557600</v>
      </c>
      <c r="J14" s="25" t="s">
        <v>60</v>
      </c>
      <c r="K14" s="25" t="s">
        <v>61</v>
      </c>
      <c r="L14" s="25"/>
      <c r="M14" s="24"/>
      <c r="N14" s="24"/>
      <c r="O14" s="25"/>
      <c r="P14" s="27"/>
      <c r="Q14" s="40" t="s">
        <v>62</v>
      </c>
    </row>
    <row r="15" spans="1:17" ht="42" x14ac:dyDescent="0.35">
      <c r="A15" s="21">
        <v>14</v>
      </c>
      <c r="B15" s="26">
        <v>2568</v>
      </c>
      <c r="C15" s="25" t="s">
        <v>56</v>
      </c>
      <c r="D15" s="25" t="s">
        <v>57</v>
      </c>
      <c r="E15" s="25" t="s">
        <v>58</v>
      </c>
      <c r="F15" s="25" t="s">
        <v>59</v>
      </c>
      <c r="G15" s="42" t="s">
        <v>152</v>
      </c>
      <c r="H15" s="43" t="s">
        <v>165</v>
      </c>
      <c r="I15" s="23">
        <v>900000</v>
      </c>
      <c r="J15" s="25" t="s">
        <v>60</v>
      </c>
      <c r="K15" s="25" t="s">
        <v>61</v>
      </c>
      <c r="L15" s="25"/>
      <c r="M15" s="24"/>
      <c r="N15" s="24"/>
      <c r="O15" s="25"/>
      <c r="P15" s="27"/>
      <c r="Q15" s="40" t="s">
        <v>62</v>
      </c>
    </row>
    <row r="16" spans="1:17" ht="63" x14ac:dyDescent="0.35">
      <c r="A16" s="21">
        <v>15</v>
      </c>
      <c r="B16" s="26">
        <v>2568</v>
      </c>
      <c r="C16" s="25" t="s">
        <v>56</v>
      </c>
      <c r="D16" s="25" t="s">
        <v>57</v>
      </c>
      <c r="E16" s="25" t="s">
        <v>58</v>
      </c>
      <c r="F16" s="25" t="s">
        <v>59</v>
      </c>
      <c r="G16" s="42" t="s">
        <v>152</v>
      </c>
      <c r="H16" s="43" t="s">
        <v>166</v>
      </c>
      <c r="I16" s="23">
        <v>890000</v>
      </c>
      <c r="J16" s="25" t="s">
        <v>60</v>
      </c>
      <c r="K16" s="25" t="s">
        <v>61</v>
      </c>
      <c r="L16" s="25"/>
      <c r="M16" s="24"/>
      <c r="N16" s="24"/>
      <c r="O16" s="25"/>
      <c r="P16" s="27"/>
      <c r="Q16" s="40" t="s">
        <v>62</v>
      </c>
    </row>
    <row r="17" spans="1:17" ht="42" x14ac:dyDescent="0.35">
      <c r="A17" s="21">
        <v>16</v>
      </c>
      <c r="B17" s="26">
        <v>2568</v>
      </c>
      <c r="C17" s="25" t="s">
        <v>56</v>
      </c>
      <c r="D17" s="25" t="s">
        <v>57</v>
      </c>
      <c r="E17" s="25" t="s">
        <v>58</v>
      </c>
      <c r="F17" s="25" t="s">
        <v>59</v>
      </c>
      <c r="G17" s="42" t="s">
        <v>152</v>
      </c>
      <c r="H17" s="43" t="s">
        <v>167</v>
      </c>
      <c r="I17" s="23">
        <v>650000</v>
      </c>
      <c r="J17" s="25" t="s">
        <v>60</v>
      </c>
      <c r="K17" s="25" t="s">
        <v>61</v>
      </c>
      <c r="L17" s="25"/>
      <c r="M17" s="24"/>
      <c r="N17" s="24"/>
      <c r="O17" s="25"/>
      <c r="P17" s="27"/>
      <c r="Q17" s="40" t="s">
        <v>62</v>
      </c>
    </row>
    <row r="18" spans="1:17" ht="63" x14ac:dyDescent="0.35">
      <c r="A18" s="21">
        <v>17</v>
      </c>
      <c r="B18" s="26">
        <v>2568</v>
      </c>
      <c r="C18" s="25" t="s">
        <v>56</v>
      </c>
      <c r="D18" s="25" t="s">
        <v>57</v>
      </c>
      <c r="E18" s="25" t="s">
        <v>58</v>
      </c>
      <c r="F18" s="25" t="s">
        <v>59</v>
      </c>
      <c r="G18" s="42" t="s">
        <v>152</v>
      </c>
      <c r="H18" s="43" t="s">
        <v>168</v>
      </c>
      <c r="I18" s="23">
        <v>520000</v>
      </c>
      <c r="J18" s="25" t="s">
        <v>60</v>
      </c>
      <c r="K18" s="25" t="s">
        <v>61</v>
      </c>
      <c r="L18" s="25"/>
      <c r="M18" s="24"/>
      <c r="N18" s="24"/>
      <c r="O18" s="25"/>
      <c r="P18" s="27"/>
      <c r="Q18" s="40" t="s">
        <v>62</v>
      </c>
    </row>
    <row r="19" spans="1:17" ht="42" x14ac:dyDescent="0.35">
      <c r="A19" s="21">
        <v>18</v>
      </c>
      <c r="B19" s="26">
        <v>2568</v>
      </c>
      <c r="C19" s="25" t="s">
        <v>56</v>
      </c>
      <c r="D19" s="25" t="s">
        <v>57</v>
      </c>
      <c r="E19" s="25" t="s">
        <v>58</v>
      </c>
      <c r="F19" s="25" t="s">
        <v>59</v>
      </c>
      <c r="G19" s="42" t="s">
        <v>152</v>
      </c>
      <c r="H19" s="43" t="s">
        <v>169</v>
      </c>
      <c r="I19" s="23">
        <v>500000</v>
      </c>
      <c r="J19" s="25" t="s">
        <v>60</v>
      </c>
      <c r="K19" s="25" t="s">
        <v>61</v>
      </c>
      <c r="L19" s="25"/>
      <c r="M19" s="24"/>
      <c r="N19" s="24"/>
      <c r="O19" s="25"/>
      <c r="P19" s="27"/>
      <c r="Q19" s="40" t="s">
        <v>62</v>
      </c>
    </row>
    <row r="20" spans="1:17" ht="42" x14ac:dyDescent="0.35">
      <c r="A20" s="21">
        <v>19</v>
      </c>
      <c r="B20" s="26">
        <v>2568</v>
      </c>
      <c r="C20" s="25" t="s">
        <v>56</v>
      </c>
      <c r="D20" s="25" t="s">
        <v>57</v>
      </c>
      <c r="E20" s="25" t="s">
        <v>58</v>
      </c>
      <c r="F20" s="25" t="s">
        <v>59</v>
      </c>
      <c r="G20" s="42" t="s">
        <v>152</v>
      </c>
      <c r="H20" s="43" t="s">
        <v>170</v>
      </c>
      <c r="I20" s="23">
        <v>500000</v>
      </c>
      <c r="J20" s="25" t="s">
        <v>60</v>
      </c>
      <c r="K20" s="25" t="s">
        <v>61</v>
      </c>
      <c r="L20" s="25"/>
      <c r="M20" s="24"/>
      <c r="N20" s="24"/>
      <c r="O20" s="25"/>
      <c r="P20" s="27"/>
      <c r="Q20" s="40" t="s">
        <v>62</v>
      </c>
    </row>
    <row r="21" spans="1:17" ht="42" customHeight="1" x14ac:dyDescent="0.35">
      <c r="A21" s="21">
        <v>20</v>
      </c>
      <c r="B21" s="26">
        <v>2568</v>
      </c>
      <c r="C21" s="25" t="s">
        <v>56</v>
      </c>
      <c r="D21" s="25" t="s">
        <v>57</v>
      </c>
      <c r="E21" s="25" t="s">
        <v>58</v>
      </c>
      <c r="F21" s="25" t="s">
        <v>59</v>
      </c>
      <c r="G21" s="42" t="s">
        <v>152</v>
      </c>
      <c r="H21" s="43" t="s">
        <v>171</v>
      </c>
      <c r="I21" s="23">
        <v>500000</v>
      </c>
      <c r="J21" s="25" t="s">
        <v>60</v>
      </c>
      <c r="K21" s="25" t="s">
        <v>61</v>
      </c>
      <c r="L21" s="25"/>
      <c r="M21" s="24"/>
      <c r="N21" s="24"/>
      <c r="O21" s="25"/>
      <c r="P21" s="27"/>
      <c r="Q21" s="40" t="s">
        <v>62</v>
      </c>
    </row>
    <row r="22" spans="1:17" ht="42" customHeight="1" x14ac:dyDescent="0.35">
      <c r="A22" s="21">
        <v>21</v>
      </c>
      <c r="B22" s="26">
        <v>2568</v>
      </c>
      <c r="C22" s="25" t="s">
        <v>56</v>
      </c>
      <c r="D22" s="25" t="s">
        <v>57</v>
      </c>
      <c r="E22" s="25" t="s">
        <v>58</v>
      </c>
      <c r="F22" s="25" t="s">
        <v>59</v>
      </c>
      <c r="G22" s="42" t="s">
        <v>152</v>
      </c>
      <c r="H22" s="43" t="s">
        <v>172</v>
      </c>
      <c r="I22" s="23">
        <v>500000</v>
      </c>
      <c r="J22" s="25" t="s">
        <v>60</v>
      </c>
      <c r="K22" s="25" t="s">
        <v>61</v>
      </c>
      <c r="L22" s="25"/>
      <c r="M22" s="23"/>
      <c r="N22" s="23"/>
      <c r="O22" s="25"/>
      <c r="P22" s="27"/>
      <c r="Q22" s="40" t="s">
        <v>62</v>
      </c>
    </row>
    <row r="23" spans="1:17" ht="42" customHeight="1" x14ac:dyDescent="0.35">
      <c r="A23" s="21">
        <v>22</v>
      </c>
      <c r="B23" s="26">
        <v>2568</v>
      </c>
      <c r="C23" s="25" t="s">
        <v>56</v>
      </c>
      <c r="D23" s="25" t="s">
        <v>57</v>
      </c>
      <c r="E23" s="25" t="s">
        <v>58</v>
      </c>
      <c r="F23" s="25" t="s">
        <v>59</v>
      </c>
      <c r="G23" s="42" t="s">
        <v>152</v>
      </c>
      <c r="H23" s="43" t="s">
        <v>173</v>
      </c>
      <c r="I23" s="23">
        <v>364000</v>
      </c>
      <c r="J23" s="25" t="s">
        <v>60</v>
      </c>
      <c r="K23" s="25" t="s">
        <v>61</v>
      </c>
      <c r="L23" s="25"/>
      <c r="M23" s="23"/>
      <c r="N23" s="23"/>
      <c r="O23" s="25"/>
      <c r="P23" s="27"/>
      <c r="Q23" s="40" t="s">
        <v>62</v>
      </c>
    </row>
    <row r="24" spans="1:17" ht="42" customHeight="1" x14ac:dyDescent="0.35">
      <c r="A24" s="21">
        <v>23</v>
      </c>
      <c r="B24" s="26">
        <v>2568</v>
      </c>
      <c r="C24" s="25" t="s">
        <v>56</v>
      </c>
      <c r="D24" s="25" t="s">
        <v>57</v>
      </c>
      <c r="E24" s="25" t="s">
        <v>58</v>
      </c>
      <c r="F24" s="25" t="s">
        <v>59</v>
      </c>
      <c r="G24" s="42" t="s">
        <v>152</v>
      </c>
      <c r="H24" s="43" t="s">
        <v>174</v>
      </c>
      <c r="I24" s="23">
        <v>240000</v>
      </c>
      <c r="J24" s="25" t="s">
        <v>60</v>
      </c>
      <c r="K24" s="25" t="s">
        <v>61</v>
      </c>
      <c r="L24" s="25"/>
      <c r="M24" s="23"/>
      <c r="N24" s="23"/>
      <c r="O24" s="25"/>
      <c r="P24" s="27"/>
      <c r="Q24" s="40" t="s">
        <v>62</v>
      </c>
    </row>
    <row r="25" spans="1:17" s="34" customFormat="1" ht="42" x14ac:dyDescent="0.35">
      <c r="A25" s="21">
        <v>24</v>
      </c>
      <c r="B25" s="29">
        <v>2568</v>
      </c>
      <c r="C25" s="30" t="s">
        <v>56</v>
      </c>
      <c r="D25" s="30" t="s">
        <v>57</v>
      </c>
      <c r="E25" s="30" t="s">
        <v>58</v>
      </c>
      <c r="F25" s="30" t="s">
        <v>59</v>
      </c>
      <c r="G25" s="42" t="s">
        <v>152</v>
      </c>
      <c r="H25" s="31" t="s">
        <v>175</v>
      </c>
      <c r="I25" s="32">
        <v>220000</v>
      </c>
      <c r="J25" s="30" t="s">
        <v>60</v>
      </c>
      <c r="K25" s="30" t="s">
        <v>63</v>
      </c>
      <c r="L25" s="30" t="s">
        <v>64</v>
      </c>
      <c r="M25" s="32">
        <v>220000</v>
      </c>
      <c r="N25" s="32">
        <v>200000</v>
      </c>
      <c r="O25" s="30" t="s">
        <v>65</v>
      </c>
      <c r="P25" s="33" t="s">
        <v>66</v>
      </c>
      <c r="Q25" s="40" t="s">
        <v>62</v>
      </c>
    </row>
    <row r="26" spans="1:17" ht="42" customHeight="1" x14ac:dyDescent="0.35">
      <c r="A26" s="21">
        <v>25</v>
      </c>
      <c r="B26" s="26">
        <v>2568</v>
      </c>
      <c r="C26" s="25" t="s">
        <v>56</v>
      </c>
      <c r="D26" s="25" t="s">
        <v>57</v>
      </c>
      <c r="E26" s="25" t="s">
        <v>58</v>
      </c>
      <c r="F26" s="25" t="s">
        <v>59</v>
      </c>
      <c r="G26" s="42" t="s">
        <v>152</v>
      </c>
      <c r="H26" s="43" t="s">
        <v>176</v>
      </c>
      <c r="I26" s="23">
        <v>107000</v>
      </c>
      <c r="J26" s="25" t="s">
        <v>60</v>
      </c>
      <c r="K26" s="25" t="s">
        <v>61</v>
      </c>
      <c r="L26" s="25"/>
      <c r="M26" s="23"/>
      <c r="N26" s="23"/>
      <c r="O26" s="25"/>
      <c r="P26" s="27"/>
      <c r="Q26" s="40" t="s">
        <v>62</v>
      </c>
    </row>
    <row r="27" spans="1:17" ht="42" customHeight="1" x14ac:dyDescent="0.35">
      <c r="A27" s="21">
        <v>26</v>
      </c>
      <c r="B27" s="26">
        <v>2568</v>
      </c>
      <c r="C27" s="25" t="s">
        <v>56</v>
      </c>
      <c r="D27" s="25" t="s">
        <v>57</v>
      </c>
      <c r="E27" s="25" t="s">
        <v>58</v>
      </c>
      <c r="F27" s="25" t="s">
        <v>59</v>
      </c>
      <c r="G27" s="42" t="s">
        <v>152</v>
      </c>
      <c r="H27" s="43" t="s">
        <v>177</v>
      </c>
      <c r="I27" s="23">
        <v>100000</v>
      </c>
      <c r="J27" s="25" t="s">
        <v>60</v>
      </c>
      <c r="K27" s="25" t="s">
        <v>61</v>
      </c>
      <c r="L27" s="25"/>
      <c r="M27" s="23"/>
      <c r="N27" s="23"/>
      <c r="O27" s="25"/>
      <c r="P27" s="27"/>
      <c r="Q27" s="40" t="s">
        <v>62</v>
      </c>
    </row>
    <row r="28" spans="1:17" ht="42" customHeight="1" x14ac:dyDescent="0.35">
      <c r="A28" s="21">
        <v>27</v>
      </c>
      <c r="B28" s="26">
        <v>2568</v>
      </c>
      <c r="C28" s="25" t="s">
        <v>56</v>
      </c>
      <c r="D28" s="25" t="s">
        <v>57</v>
      </c>
      <c r="E28" s="25" t="s">
        <v>58</v>
      </c>
      <c r="F28" s="25" t="s">
        <v>59</v>
      </c>
      <c r="G28" s="42" t="s">
        <v>152</v>
      </c>
      <c r="H28" s="43" t="s">
        <v>178</v>
      </c>
      <c r="I28" s="23">
        <v>75000</v>
      </c>
      <c r="J28" s="25" t="s">
        <v>60</v>
      </c>
      <c r="K28" s="25" t="s">
        <v>63</v>
      </c>
      <c r="L28" s="25" t="s">
        <v>64</v>
      </c>
      <c r="M28" s="23">
        <v>75000</v>
      </c>
      <c r="N28" s="23">
        <v>75000</v>
      </c>
      <c r="O28" s="25" t="s">
        <v>67</v>
      </c>
      <c r="P28" s="27" t="s">
        <v>68</v>
      </c>
      <c r="Q28" s="40" t="s">
        <v>62</v>
      </c>
    </row>
    <row r="29" spans="1:17" ht="42" customHeight="1" x14ac:dyDescent="0.35">
      <c r="A29" s="21">
        <v>28</v>
      </c>
      <c r="B29" s="26">
        <v>2568</v>
      </c>
      <c r="C29" s="25" t="s">
        <v>56</v>
      </c>
      <c r="D29" s="25" t="s">
        <v>57</v>
      </c>
      <c r="E29" s="25" t="s">
        <v>58</v>
      </c>
      <c r="F29" s="25" t="s">
        <v>59</v>
      </c>
      <c r="G29" s="42" t="s">
        <v>152</v>
      </c>
      <c r="H29" s="43" t="s">
        <v>179</v>
      </c>
      <c r="I29" s="23">
        <v>67000</v>
      </c>
      <c r="J29" s="25" t="s">
        <v>60</v>
      </c>
      <c r="K29" s="25" t="s">
        <v>61</v>
      </c>
      <c r="L29" s="25"/>
      <c r="M29" s="24"/>
      <c r="N29" s="24"/>
      <c r="O29" s="25"/>
      <c r="P29" s="27"/>
      <c r="Q29" s="40" t="s">
        <v>62</v>
      </c>
    </row>
    <row r="30" spans="1:17" ht="42" customHeight="1" x14ac:dyDescent="0.35">
      <c r="A30" s="21">
        <v>29</v>
      </c>
      <c r="B30" s="26">
        <v>2568</v>
      </c>
      <c r="C30" s="25" t="s">
        <v>56</v>
      </c>
      <c r="D30" s="25" t="s">
        <v>57</v>
      </c>
      <c r="E30" s="25" t="s">
        <v>58</v>
      </c>
      <c r="F30" s="25" t="s">
        <v>59</v>
      </c>
      <c r="G30" s="42" t="s">
        <v>152</v>
      </c>
      <c r="H30" s="43" t="s">
        <v>180</v>
      </c>
      <c r="I30" s="23">
        <v>60000</v>
      </c>
      <c r="J30" s="25" t="s">
        <v>60</v>
      </c>
      <c r="K30" s="25" t="s">
        <v>61</v>
      </c>
      <c r="L30" s="25"/>
      <c r="M30" s="23"/>
      <c r="N30" s="23"/>
      <c r="O30" s="25"/>
      <c r="P30" s="27"/>
      <c r="Q30" s="40" t="s">
        <v>62</v>
      </c>
    </row>
    <row r="31" spans="1:17" s="34" customFormat="1" ht="42" customHeight="1" x14ac:dyDescent="0.35">
      <c r="A31" s="21">
        <v>30</v>
      </c>
      <c r="B31" s="29">
        <v>2568</v>
      </c>
      <c r="C31" s="30" t="s">
        <v>56</v>
      </c>
      <c r="D31" s="30" t="s">
        <v>57</v>
      </c>
      <c r="E31" s="30" t="s">
        <v>58</v>
      </c>
      <c r="F31" s="30" t="s">
        <v>59</v>
      </c>
      <c r="G31" s="42" t="s">
        <v>152</v>
      </c>
      <c r="H31" s="31" t="s">
        <v>181</v>
      </c>
      <c r="I31" s="32">
        <v>60000</v>
      </c>
      <c r="J31" s="30" t="s">
        <v>60</v>
      </c>
      <c r="K31" s="30" t="s">
        <v>63</v>
      </c>
      <c r="L31" s="30" t="s">
        <v>64</v>
      </c>
      <c r="M31" s="32">
        <v>39680</v>
      </c>
      <c r="N31" s="32">
        <v>39680</v>
      </c>
      <c r="O31" s="30" t="s">
        <v>65</v>
      </c>
      <c r="P31" s="33" t="s">
        <v>66</v>
      </c>
      <c r="Q31" s="40" t="s">
        <v>62</v>
      </c>
    </row>
    <row r="32" spans="1:17" ht="42" customHeight="1" x14ac:dyDescent="0.35">
      <c r="A32" s="21">
        <v>31</v>
      </c>
      <c r="B32" s="35">
        <v>2568</v>
      </c>
      <c r="C32" s="36" t="s">
        <v>56</v>
      </c>
      <c r="D32" s="36" t="s">
        <v>57</v>
      </c>
      <c r="E32" s="36" t="s">
        <v>58</v>
      </c>
      <c r="F32" s="36" t="s">
        <v>59</v>
      </c>
      <c r="G32" s="42" t="s">
        <v>152</v>
      </c>
      <c r="H32" s="44" t="s">
        <v>182</v>
      </c>
      <c r="I32" s="37">
        <v>59000</v>
      </c>
      <c r="J32" s="36" t="s">
        <v>60</v>
      </c>
      <c r="K32" s="36" t="s">
        <v>69</v>
      </c>
      <c r="L32" s="36" t="s">
        <v>64</v>
      </c>
      <c r="M32" s="37">
        <v>59000</v>
      </c>
      <c r="N32" s="37">
        <v>59000</v>
      </c>
      <c r="O32" s="36" t="s">
        <v>70</v>
      </c>
      <c r="P32" s="38" t="s">
        <v>71</v>
      </c>
      <c r="Q32" s="40" t="s">
        <v>62</v>
      </c>
    </row>
    <row r="33" spans="1:17" ht="42" customHeight="1" x14ac:dyDescent="0.35">
      <c r="A33" s="21">
        <v>32</v>
      </c>
      <c r="B33" s="26">
        <v>2568</v>
      </c>
      <c r="C33" s="25" t="s">
        <v>56</v>
      </c>
      <c r="D33" s="25" t="s">
        <v>57</v>
      </c>
      <c r="E33" s="25" t="s">
        <v>58</v>
      </c>
      <c r="F33" s="25" t="s">
        <v>59</v>
      </c>
      <c r="G33" s="42" t="s">
        <v>152</v>
      </c>
      <c r="H33" s="43" t="s">
        <v>183</v>
      </c>
      <c r="I33" s="23">
        <v>54000</v>
      </c>
      <c r="J33" s="25" t="s">
        <v>60</v>
      </c>
      <c r="K33" s="25" t="s">
        <v>61</v>
      </c>
      <c r="L33" s="25"/>
      <c r="M33" s="23"/>
      <c r="N33" s="23"/>
      <c r="O33" s="25"/>
      <c r="P33" s="27"/>
      <c r="Q33" s="40" t="s">
        <v>62</v>
      </c>
    </row>
    <row r="34" spans="1:17" ht="42" customHeight="1" x14ac:dyDescent="0.35">
      <c r="A34" s="21">
        <v>33</v>
      </c>
      <c r="B34" s="26">
        <v>2568</v>
      </c>
      <c r="C34" s="25" t="s">
        <v>56</v>
      </c>
      <c r="D34" s="25" t="s">
        <v>57</v>
      </c>
      <c r="E34" s="25" t="s">
        <v>58</v>
      </c>
      <c r="F34" s="25" t="s">
        <v>59</v>
      </c>
      <c r="G34" s="42" t="s">
        <v>152</v>
      </c>
      <c r="H34" s="43" t="s">
        <v>184</v>
      </c>
      <c r="I34" s="23">
        <v>47500</v>
      </c>
      <c r="J34" s="25" t="s">
        <v>60</v>
      </c>
      <c r="K34" s="25" t="s">
        <v>63</v>
      </c>
      <c r="L34" s="25" t="s">
        <v>64</v>
      </c>
      <c r="M34" s="23">
        <v>47500</v>
      </c>
      <c r="N34" s="23">
        <v>47500</v>
      </c>
      <c r="O34" s="25" t="s">
        <v>72</v>
      </c>
      <c r="P34" s="27" t="s">
        <v>73</v>
      </c>
      <c r="Q34" s="40" t="s">
        <v>62</v>
      </c>
    </row>
    <row r="35" spans="1:17" ht="42" customHeight="1" x14ac:dyDescent="0.35">
      <c r="A35" s="21">
        <v>34</v>
      </c>
      <c r="B35" s="26">
        <v>2568</v>
      </c>
      <c r="C35" s="25" t="s">
        <v>56</v>
      </c>
      <c r="D35" s="25" t="s">
        <v>57</v>
      </c>
      <c r="E35" s="25" t="s">
        <v>58</v>
      </c>
      <c r="F35" s="25" t="s">
        <v>59</v>
      </c>
      <c r="G35" s="42" t="s">
        <v>152</v>
      </c>
      <c r="H35" s="43" t="s">
        <v>185</v>
      </c>
      <c r="I35" s="23">
        <v>47200</v>
      </c>
      <c r="J35" s="25" t="s">
        <v>60</v>
      </c>
      <c r="K35" s="25" t="s">
        <v>61</v>
      </c>
      <c r="L35" s="25"/>
      <c r="M35" s="23"/>
      <c r="N35" s="23"/>
      <c r="O35" s="25"/>
      <c r="P35" s="27"/>
      <c r="Q35" s="40" t="s">
        <v>62</v>
      </c>
    </row>
    <row r="36" spans="1:17" ht="42" customHeight="1" x14ac:dyDescent="0.35">
      <c r="A36" s="21">
        <v>35</v>
      </c>
      <c r="B36" s="26">
        <v>2568</v>
      </c>
      <c r="C36" s="25" t="s">
        <v>56</v>
      </c>
      <c r="D36" s="25" t="s">
        <v>57</v>
      </c>
      <c r="E36" s="25" t="s">
        <v>58</v>
      </c>
      <c r="F36" s="25" t="s">
        <v>59</v>
      </c>
      <c r="G36" s="42" t="s">
        <v>152</v>
      </c>
      <c r="H36" s="43" t="s">
        <v>186</v>
      </c>
      <c r="I36" s="23">
        <v>45700</v>
      </c>
      <c r="J36" s="25" t="s">
        <v>60</v>
      </c>
      <c r="K36" s="25" t="s">
        <v>63</v>
      </c>
      <c r="L36" s="25" t="s">
        <v>64</v>
      </c>
      <c r="M36" s="23">
        <v>40800</v>
      </c>
      <c r="N36" s="23">
        <v>40800</v>
      </c>
      <c r="O36" s="25" t="s">
        <v>74</v>
      </c>
      <c r="P36" s="27" t="s">
        <v>75</v>
      </c>
      <c r="Q36" s="40" t="s">
        <v>62</v>
      </c>
    </row>
    <row r="37" spans="1:17" ht="42" customHeight="1" x14ac:dyDescent="0.35">
      <c r="A37" s="21">
        <v>36</v>
      </c>
      <c r="B37" s="26">
        <v>2568</v>
      </c>
      <c r="C37" s="25" t="s">
        <v>56</v>
      </c>
      <c r="D37" s="25" t="s">
        <v>57</v>
      </c>
      <c r="E37" s="25" t="s">
        <v>58</v>
      </c>
      <c r="F37" s="25" t="s">
        <v>59</v>
      </c>
      <c r="G37" s="42" t="s">
        <v>152</v>
      </c>
      <c r="H37" s="43" t="s">
        <v>187</v>
      </c>
      <c r="I37" s="23">
        <v>43000</v>
      </c>
      <c r="J37" s="25" t="s">
        <v>60</v>
      </c>
      <c r="K37" s="25" t="s">
        <v>61</v>
      </c>
      <c r="L37" s="25"/>
      <c r="M37" s="24"/>
      <c r="N37" s="24"/>
      <c r="O37" s="25"/>
      <c r="P37" s="27"/>
      <c r="Q37" s="40" t="s">
        <v>62</v>
      </c>
    </row>
    <row r="38" spans="1:17" ht="42" customHeight="1" x14ac:dyDescent="0.35">
      <c r="A38" s="21">
        <v>37</v>
      </c>
      <c r="B38" s="26">
        <v>2568</v>
      </c>
      <c r="C38" s="25" t="s">
        <v>56</v>
      </c>
      <c r="D38" s="25" t="s">
        <v>57</v>
      </c>
      <c r="E38" s="25" t="s">
        <v>58</v>
      </c>
      <c r="F38" s="25" t="s">
        <v>59</v>
      </c>
      <c r="G38" s="42" t="s">
        <v>152</v>
      </c>
      <c r="H38" s="43" t="s">
        <v>188</v>
      </c>
      <c r="I38" s="23">
        <v>39000</v>
      </c>
      <c r="J38" s="25" t="s">
        <v>60</v>
      </c>
      <c r="K38" s="25" t="s">
        <v>61</v>
      </c>
      <c r="L38" s="25"/>
      <c r="M38" s="23"/>
      <c r="N38" s="23"/>
      <c r="O38" s="25"/>
      <c r="P38" s="27"/>
      <c r="Q38" s="40" t="s">
        <v>62</v>
      </c>
    </row>
    <row r="39" spans="1:17" ht="42" customHeight="1" x14ac:dyDescent="0.35">
      <c r="A39" s="21">
        <v>38</v>
      </c>
      <c r="B39" s="26">
        <v>2568</v>
      </c>
      <c r="C39" s="25" t="s">
        <v>56</v>
      </c>
      <c r="D39" s="25" t="s">
        <v>57</v>
      </c>
      <c r="E39" s="25" t="s">
        <v>58</v>
      </c>
      <c r="F39" s="25" t="s">
        <v>59</v>
      </c>
      <c r="G39" s="42" t="s">
        <v>152</v>
      </c>
      <c r="H39" s="43" t="s">
        <v>189</v>
      </c>
      <c r="I39" s="23">
        <v>35000</v>
      </c>
      <c r="J39" s="25" t="s">
        <v>60</v>
      </c>
      <c r="K39" s="25" t="s">
        <v>61</v>
      </c>
      <c r="L39" s="25"/>
      <c r="M39" s="23"/>
      <c r="N39" s="23"/>
      <c r="O39" s="25"/>
      <c r="P39" s="27"/>
      <c r="Q39" s="40" t="s">
        <v>62</v>
      </c>
    </row>
    <row r="40" spans="1:17" ht="42" customHeight="1" x14ac:dyDescent="0.35">
      <c r="A40" s="21">
        <v>39</v>
      </c>
      <c r="B40" s="26">
        <v>2568</v>
      </c>
      <c r="C40" s="25" t="s">
        <v>56</v>
      </c>
      <c r="D40" s="25" t="s">
        <v>57</v>
      </c>
      <c r="E40" s="25" t="s">
        <v>58</v>
      </c>
      <c r="F40" s="25" t="s">
        <v>59</v>
      </c>
      <c r="G40" s="42" t="s">
        <v>152</v>
      </c>
      <c r="H40" s="43" t="s">
        <v>190</v>
      </c>
      <c r="I40" s="23">
        <v>25000</v>
      </c>
      <c r="J40" s="25" t="s">
        <v>60</v>
      </c>
      <c r="K40" s="25" t="s">
        <v>61</v>
      </c>
      <c r="L40" s="25"/>
      <c r="M40" s="23"/>
      <c r="N40" s="23"/>
      <c r="O40" s="25"/>
      <c r="P40" s="27"/>
      <c r="Q40" s="40" t="s">
        <v>62</v>
      </c>
    </row>
    <row r="41" spans="1:17" ht="42" customHeight="1" x14ac:dyDescent="0.35">
      <c r="A41" s="21">
        <v>40</v>
      </c>
      <c r="B41" s="26">
        <v>2568</v>
      </c>
      <c r="C41" s="25" t="s">
        <v>56</v>
      </c>
      <c r="D41" s="25" t="s">
        <v>57</v>
      </c>
      <c r="E41" s="25" t="s">
        <v>58</v>
      </c>
      <c r="F41" s="25" t="s">
        <v>59</v>
      </c>
      <c r="G41" s="42" t="s">
        <v>152</v>
      </c>
      <c r="H41" s="43" t="s">
        <v>191</v>
      </c>
      <c r="I41" s="23">
        <v>24000</v>
      </c>
      <c r="J41" s="25" t="s">
        <v>60</v>
      </c>
      <c r="K41" s="25" t="s">
        <v>61</v>
      </c>
      <c r="L41" s="25"/>
      <c r="M41" s="24"/>
      <c r="N41" s="24"/>
      <c r="O41" s="25"/>
      <c r="P41" s="27"/>
      <c r="Q41" s="40" t="s">
        <v>62</v>
      </c>
    </row>
    <row r="42" spans="1:17" ht="42" customHeight="1" x14ac:dyDescent="0.35">
      <c r="A42" s="21">
        <v>41</v>
      </c>
      <c r="B42" s="26">
        <v>2568</v>
      </c>
      <c r="C42" s="25" t="s">
        <v>56</v>
      </c>
      <c r="D42" s="25" t="s">
        <v>57</v>
      </c>
      <c r="E42" s="25" t="s">
        <v>58</v>
      </c>
      <c r="F42" s="25" t="s">
        <v>59</v>
      </c>
      <c r="G42" s="42" t="s">
        <v>152</v>
      </c>
      <c r="H42" s="43" t="s">
        <v>192</v>
      </c>
      <c r="I42" s="23">
        <v>24000</v>
      </c>
      <c r="J42" s="25" t="s">
        <v>60</v>
      </c>
      <c r="K42" s="25" t="s">
        <v>61</v>
      </c>
      <c r="L42" s="25"/>
      <c r="M42" s="23"/>
      <c r="N42" s="23"/>
      <c r="O42" s="25"/>
      <c r="P42" s="27"/>
      <c r="Q42" s="40" t="s">
        <v>62</v>
      </c>
    </row>
    <row r="43" spans="1:17" ht="42" customHeight="1" x14ac:dyDescent="0.35">
      <c r="A43" s="21">
        <v>42</v>
      </c>
      <c r="B43" s="26">
        <v>2568</v>
      </c>
      <c r="C43" s="25" t="s">
        <v>56</v>
      </c>
      <c r="D43" s="25" t="s">
        <v>57</v>
      </c>
      <c r="E43" s="25" t="s">
        <v>58</v>
      </c>
      <c r="F43" s="25" t="s">
        <v>59</v>
      </c>
      <c r="G43" s="42" t="s">
        <v>152</v>
      </c>
      <c r="H43" s="43" t="s">
        <v>193</v>
      </c>
      <c r="I43" s="23">
        <v>23000</v>
      </c>
      <c r="J43" s="25" t="s">
        <v>60</v>
      </c>
      <c r="K43" s="25" t="s">
        <v>61</v>
      </c>
      <c r="L43" s="25"/>
      <c r="M43" s="23"/>
      <c r="N43" s="23"/>
      <c r="O43" s="25"/>
      <c r="P43" s="27"/>
      <c r="Q43" s="40" t="s">
        <v>62</v>
      </c>
    </row>
    <row r="44" spans="1:17" ht="42" customHeight="1" x14ac:dyDescent="0.35">
      <c r="A44" s="21">
        <v>43</v>
      </c>
      <c r="B44" s="26">
        <v>2568</v>
      </c>
      <c r="C44" s="25" t="s">
        <v>56</v>
      </c>
      <c r="D44" s="25" t="s">
        <v>57</v>
      </c>
      <c r="E44" s="25" t="s">
        <v>58</v>
      </c>
      <c r="F44" s="25" t="s">
        <v>59</v>
      </c>
      <c r="G44" s="42" t="s">
        <v>152</v>
      </c>
      <c r="H44" s="43" t="s">
        <v>194</v>
      </c>
      <c r="I44" s="23">
        <v>22000</v>
      </c>
      <c r="J44" s="25" t="s">
        <v>60</v>
      </c>
      <c r="K44" s="25" t="s">
        <v>61</v>
      </c>
      <c r="L44" s="25"/>
      <c r="M44" s="23"/>
      <c r="N44" s="23"/>
      <c r="O44" s="25"/>
      <c r="P44" s="27"/>
      <c r="Q44" s="40" t="s">
        <v>62</v>
      </c>
    </row>
    <row r="45" spans="1:17" ht="42" customHeight="1" x14ac:dyDescent="0.35">
      <c r="A45" s="21">
        <v>44</v>
      </c>
      <c r="B45" s="26">
        <v>2568</v>
      </c>
      <c r="C45" s="25" t="s">
        <v>56</v>
      </c>
      <c r="D45" s="25" t="s">
        <v>57</v>
      </c>
      <c r="E45" s="25" t="s">
        <v>58</v>
      </c>
      <c r="F45" s="25" t="s">
        <v>59</v>
      </c>
      <c r="G45" s="42" t="s">
        <v>152</v>
      </c>
      <c r="H45" s="43" t="s">
        <v>195</v>
      </c>
      <c r="I45" s="23">
        <v>20000</v>
      </c>
      <c r="J45" s="25" t="s">
        <v>60</v>
      </c>
      <c r="K45" s="25" t="s">
        <v>61</v>
      </c>
      <c r="L45" s="25"/>
      <c r="M45" s="23"/>
      <c r="N45" s="23"/>
      <c r="O45" s="25"/>
      <c r="P45" s="27"/>
      <c r="Q45" s="40" t="s">
        <v>62</v>
      </c>
    </row>
    <row r="46" spans="1:17" ht="42" customHeight="1" x14ac:dyDescent="0.35">
      <c r="A46" s="21">
        <v>45</v>
      </c>
      <c r="B46" s="26">
        <v>2568</v>
      </c>
      <c r="C46" s="25" t="s">
        <v>56</v>
      </c>
      <c r="D46" s="25" t="s">
        <v>57</v>
      </c>
      <c r="E46" s="25" t="s">
        <v>58</v>
      </c>
      <c r="F46" s="25" t="s">
        <v>59</v>
      </c>
      <c r="G46" s="42" t="s">
        <v>152</v>
      </c>
      <c r="H46" s="43" t="s">
        <v>196</v>
      </c>
      <c r="I46" s="23">
        <v>15000</v>
      </c>
      <c r="J46" s="25" t="s">
        <v>60</v>
      </c>
      <c r="K46" s="25" t="s">
        <v>61</v>
      </c>
      <c r="L46" s="25"/>
      <c r="M46" s="23"/>
      <c r="N46" s="23"/>
      <c r="O46" s="25"/>
      <c r="P46" s="27"/>
      <c r="Q46" s="40" t="s">
        <v>62</v>
      </c>
    </row>
    <row r="47" spans="1:17" ht="42" customHeight="1" x14ac:dyDescent="0.35">
      <c r="A47" s="21">
        <v>46</v>
      </c>
      <c r="B47" s="26">
        <v>2568</v>
      </c>
      <c r="C47" s="25" t="s">
        <v>56</v>
      </c>
      <c r="D47" s="25" t="s">
        <v>57</v>
      </c>
      <c r="E47" s="25" t="s">
        <v>58</v>
      </c>
      <c r="F47" s="25" t="s">
        <v>59</v>
      </c>
      <c r="G47" s="42" t="s">
        <v>152</v>
      </c>
      <c r="H47" s="43" t="s">
        <v>197</v>
      </c>
      <c r="I47" s="23">
        <v>15000</v>
      </c>
      <c r="J47" s="25" t="s">
        <v>60</v>
      </c>
      <c r="K47" s="25" t="s">
        <v>61</v>
      </c>
      <c r="L47" s="25"/>
      <c r="M47" s="23"/>
      <c r="N47" s="23"/>
      <c r="O47" s="25"/>
      <c r="P47" s="27"/>
      <c r="Q47" s="40" t="s">
        <v>62</v>
      </c>
    </row>
    <row r="48" spans="1:17" ht="42" customHeight="1" x14ac:dyDescent="0.35">
      <c r="A48" s="21">
        <v>47</v>
      </c>
      <c r="B48" s="26">
        <v>2568</v>
      </c>
      <c r="C48" s="25" t="s">
        <v>56</v>
      </c>
      <c r="D48" s="25" t="s">
        <v>57</v>
      </c>
      <c r="E48" s="25" t="s">
        <v>58</v>
      </c>
      <c r="F48" s="25" t="s">
        <v>59</v>
      </c>
      <c r="G48" s="42" t="s">
        <v>152</v>
      </c>
      <c r="H48" s="43" t="s">
        <v>198</v>
      </c>
      <c r="I48" s="23">
        <v>13500</v>
      </c>
      <c r="J48" s="25" t="s">
        <v>60</v>
      </c>
      <c r="K48" s="25" t="s">
        <v>61</v>
      </c>
      <c r="L48" s="25"/>
      <c r="M48" s="23"/>
      <c r="N48" s="23"/>
      <c r="O48" s="25"/>
      <c r="P48" s="27"/>
      <c r="Q48" s="40" t="s">
        <v>62</v>
      </c>
    </row>
    <row r="49" spans="1:18" ht="42" customHeight="1" x14ac:dyDescent="0.35">
      <c r="A49" s="21">
        <v>48</v>
      </c>
      <c r="B49" s="26">
        <v>2568</v>
      </c>
      <c r="C49" s="25" t="s">
        <v>56</v>
      </c>
      <c r="D49" s="25" t="s">
        <v>57</v>
      </c>
      <c r="E49" s="25" t="s">
        <v>58</v>
      </c>
      <c r="F49" s="25" t="s">
        <v>59</v>
      </c>
      <c r="G49" s="42" t="s">
        <v>152</v>
      </c>
      <c r="H49" s="43" t="s">
        <v>199</v>
      </c>
      <c r="I49" s="23">
        <v>11000</v>
      </c>
      <c r="J49" s="25" t="s">
        <v>60</v>
      </c>
      <c r="K49" s="25" t="s">
        <v>61</v>
      </c>
      <c r="L49" s="25"/>
      <c r="M49" s="24"/>
      <c r="N49" s="24"/>
      <c r="O49" s="25"/>
      <c r="P49" s="27"/>
      <c r="Q49" s="40" t="s">
        <v>62</v>
      </c>
    </row>
    <row r="50" spans="1:18" ht="42" x14ac:dyDescent="0.35">
      <c r="A50" s="21">
        <v>49</v>
      </c>
      <c r="B50" s="26">
        <v>2568</v>
      </c>
      <c r="C50" s="25" t="s">
        <v>56</v>
      </c>
      <c r="D50" s="25" t="s">
        <v>57</v>
      </c>
      <c r="E50" s="25" t="s">
        <v>58</v>
      </c>
      <c r="F50" s="25" t="s">
        <v>59</v>
      </c>
      <c r="G50" s="42" t="s">
        <v>152</v>
      </c>
      <c r="H50" s="43" t="s">
        <v>200</v>
      </c>
      <c r="I50" s="23">
        <v>8400</v>
      </c>
      <c r="J50" s="25" t="s">
        <v>60</v>
      </c>
      <c r="K50" s="25" t="s">
        <v>61</v>
      </c>
      <c r="L50" s="25"/>
      <c r="M50" s="23"/>
      <c r="N50" s="23"/>
      <c r="O50" s="25"/>
      <c r="P50" s="27"/>
      <c r="Q50" s="40" t="s">
        <v>62</v>
      </c>
    </row>
    <row r="51" spans="1:18" ht="42" customHeight="1" x14ac:dyDescent="0.35">
      <c r="A51" s="21">
        <v>50</v>
      </c>
      <c r="B51" s="26">
        <v>2568</v>
      </c>
      <c r="C51" s="25" t="s">
        <v>56</v>
      </c>
      <c r="D51" s="25" t="s">
        <v>57</v>
      </c>
      <c r="E51" s="25" t="s">
        <v>58</v>
      </c>
      <c r="F51" s="25" t="s">
        <v>59</v>
      </c>
      <c r="G51" s="42" t="s">
        <v>152</v>
      </c>
      <c r="H51" s="43" t="s">
        <v>201</v>
      </c>
      <c r="I51" s="23">
        <v>8000</v>
      </c>
      <c r="J51" s="25" t="s">
        <v>60</v>
      </c>
      <c r="K51" s="25" t="s">
        <v>61</v>
      </c>
      <c r="L51" s="25"/>
      <c r="M51" s="23"/>
      <c r="N51" s="23"/>
      <c r="O51" s="25"/>
      <c r="P51" s="27"/>
      <c r="Q51" s="40" t="s">
        <v>62</v>
      </c>
    </row>
    <row r="52" spans="1:18" ht="42" customHeight="1" x14ac:dyDescent="0.35">
      <c r="A52" s="21">
        <v>51</v>
      </c>
      <c r="B52" s="26">
        <v>2568</v>
      </c>
      <c r="C52" s="25" t="s">
        <v>56</v>
      </c>
      <c r="D52" s="25" t="s">
        <v>57</v>
      </c>
      <c r="E52" s="25" t="s">
        <v>58</v>
      </c>
      <c r="F52" s="25" t="s">
        <v>59</v>
      </c>
      <c r="G52" s="42" t="s">
        <v>152</v>
      </c>
      <c r="H52" s="43" t="s">
        <v>202</v>
      </c>
      <c r="I52" s="23">
        <v>7000</v>
      </c>
      <c r="J52" s="25" t="s">
        <v>60</v>
      </c>
      <c r="K52" s="25" t="s">
        <v>61</v>
      </c>
      <c r="L52" s="25"/>
      <c r="M52" s="23"/>
      <c r="N52" s="23"/>
      <c r="O52" s="25"/>
      <c r="P52" s="27"/>
      <c r="Q52" s="40" t="s">
        <v>62</v>
      </c>
    </row>
    <row r="53" spans="1:18" ht="42" customHeight="1" x14ac:dyDescent="0.35">
      <c r="A53" s="21">
        <v>52</v>
      </c>
      <c r="B53" s="26">
        <v>2568</v>
      </c>
      <c r="C53" s="25" t="s">
        <v>56</v>
      </c>
      <c r="D53" s="25" t="s">
        <v>57</v>
      </c>
      <c r="E53" s="25" t="s">
        <v>58</v>
      </c>
      <c r="F53" s="25" t="s">
        <v>59</v>
      </c>
      <c r="G53" s="42" t="s">
        <v>152</v>
      </c>
      <c r="H53" s="43" t="s">
        <v>203</v>
      </c>
      <c r="I53" s="23">
        <v>6000</v>
      </c>
      <c r="J53" s="25" t="s">
        <v>60</v>
      </c>
      <c r="K53" s="25" t="s">
        <v>61</v>
      </c>
      <c r="L53" s="25"/>
      <c r="M53" s="23"/>
      <c r="N53" s="23"/>
      <c r="O53" s="25"/>
      <c r="P53" s="27"/>
      <c r="Q53" s="40" t="s">
        <v>62</v>
      </c>
    </row>
    <row r="54" spans="1:18" ht="42" customHeight="1" x14ac:dyDescent="0.35">
      <c r="A54" s="21">
        <v>53</v>
      </c>
      <c r="B54" s="26">
        <v>2568</v>
      </c>
      <c r="C54" s="25" t="s">
        <v>56</v>
      </c>
      <c r="D54" s="25" t="s">
        <v>57</v>
      </c>
      <c r="E54" s="25" t="s">
        <v>58</v>
      </c>
      <c r="F54" s="25" t="s">
        <v>59</v>
      </c>
      <c r="G54" s="42" t="s">
        <v>152</v>
      </c>
      <c r="H54" s="19" t="s">
        <v>76</v>
      </c>
      <c r="I54" s="23">
        <v>3000000</v>
      </c>
      <c r="J54" s="25" t="s">
        <v>60</v>
      </c>
      <c r="K54" s="25" t="s">
        <v>61</v>
      </c>
      <c r="L54" s="25"/>
      <c r="M54" s="23"/>
      <c r="N54" s="23"/>
      <c r="O54" s="25"/>
      <c r="P54" s="27"/>
      <c r="Q54" s="40" t="s">
        <v>62</v>
      </c>
    </row>
    <row r="55" spans="1:18" ht="42" x14ac:dyDescent="0.35">
      <c r="A55" s="21">
        <v>54</v>
      </c>
      <c r="B55" s="26">
        <v>2568</v>
      </c>
      <c r="C55" s="25" t="s">
        <v>56</v>
      </c>
      <c r="D55" s="25" t="s">
        <v>57</v>
      </c>
      <c r="E55" s="25" t="s">
        <v>58</v>
      </c>
      <c r="F55" s="25" t="s">
        <v>59</v>
      </c>
      <c r="G55" s="42" t="s">
        <v>152</v>
      </c>
      <c r="H55" s="19" t="s">
        <v>77</v>
      </c>
      <c r="I55" s="23">
        <v>1620000</v>
      </c>
      <c r="J55" s="25" t="s">
        <v>60</v>
      </c>
      <c r="K55" s="25" t="s">
        <v>69</v>
      </c>
      <c r="L55" s="25" t="s">
        <v>64</v>
      </c>
      <c r="M55" s="23">
        <v>1620000</v>
      </c>
      <c r="N55" s="23">
        <v>1620000</v>
      </c>
      <c r="O55" s="25" t="s">
        <v>78</v>
      </c>
      <c r="P55" s="27" t="s">
        <v>79</v>
      </c>
      <c r="Q55" s="40" t="s">
        <v>80</v>
      </c>
    </row>
    <row r="56" spans="1:18" ht="42" x14ac:dyDescent="0.35">
      <c r="A56" s="21">
        <v>55</v>
      </c>
      <c r="B56" s="26">
        <v>2568</v>
      </c>
      <c r="C56" s="25" t="s">
        <v>56</v>
      </c>
      <c r="D56" s="25" t="s">
        <v>57</v>
      </c>
      <c r="E56" s="25" t="s">
        <v>58</v>
      </c>
      <c r="F56" s="25" t="s">
        <v>59</v>
      </c>
      <c r="G56" s="42" t="s">
        <v>152</v>
      </c>
      <c r="H56" s="19" t="s">
        <v>81</v>
      </c>
      <c r="I56" s="23">
        <v>1608000</v>
      </c>
      <c r="J56" s="25" t="s">
        <v>60</v>
      </c>
      <c r="K56" s="25" t="s">
        <v>69</v>
      </c>
      <c r="L56" s="25" t="s">
        <v>64</v>
      </c>
      <c r="M56" s="23">
        <v>1199000</v>
      </c>
      <c r="N56" s="23">
        <v>1199000</v>
      </c>
      <c r="O56" s="25" t="s">
        <v>82</v>
      </c>
      <c r="P56" s="27" t="s">
        <v>83</v>
      </c>
      <c r="Q56" s="40" t="s">
        <v>80</v>
      </c>
    </row>
    <row r="57" spans="1:18" ht="42" customHeight="1" x14ac:dyDescent="0.35">
      <c r="A57" s="21">
        <v>56</v>
      </c>
      <c r="B57" s="26">
        <v>2568</v>
      </c>
      <c r="C57" s="25" t="s">
        <v>56</v>
      </c>
      <c r="D57" s="25" t="s">
        <v>57</v>
      </c>
      <c r="E57" s="25" t="s">
        <v>58</v>
      </c>
      <c r="F57" s="25" t="s">
        <v>59</v>
      </c>
      <c r="G57" s="42" t="s">
        <v>152</v>
      </c>
      <c r="H57" s="47" t="s">
        <v>84</v>
      </c>
      <c r="I57" s="23">
        <v>1500000</v>
      </c>
      <c r="J57" s="25" t="s">
        <v>60</v>
      </c>
      <c r="K57" s="25" t="s">
        <v>61</v>
      </c>
      <c r="L57" s="25"/>
      <c r="M57" s="23"/>
      <c r="N57" s="23"/>
      <c r="O57" s="25"/>
      <c r="P57" s="27"/>
      <c r="Q57" s="40" t="s">
        <v>80</v>
      </c>
    </row>
    <row r="58" spans="1:18" ht="42" customHeight="1" x14ac:dyDescent="0.35">
      <c r="A58" s="21">
        <v>57</v>
      </c>
      <c r="B58" s="26">
        <v>2568</v>
      </c>
      <c r="C58" s="25" t="s">
        <v>56</v>
      </c>
      <c r="D58" s="25" t="s">
        <v>57</v>
      </c>
      <c r="E58" s="25" t="s">
        <v>58</v>
      </c>
      <c r="F58" s="25" t="s">
        <v>59</v>
      </c>
      <c r="G58" s="42" t="s">
        <v>152</v>
      </c>
      <c r="H58" s="19" t="s">
        <v>85</v>
      </c>
      <c r="I58" s="23">
        <v>1500000</v>
      </c>
      <c r="J58" s="25" t="s">
        <v>60</v>
      </c>
      <c r="K58" s="25" t="s">
        <v>61</v>
      </c>
      <c r="L58" s="25"/>
      <c r="M58" s="23"/>
      <c r="N58" s="23"/>
      <c r="O58" s="25"/>
      <c r="P58" s="27"/>
      <c r="Q58" s="40" t="s">
        <v>80</v>
      </c>
    </row>
    <row r="59" spans="1:18" ht="42" x14ac:dyDescent="0.35">
      <c r="A59" s="21">
        <v>58</v>
      </c>
      <c r="B59" s="26">
        <v>2568</v>
      </c>
      <c r="C59" s="25" t="s">
        <v>56</v>
      </c>
      <c r="D59" s="25" t="s">
        <v>57</v>
      </c>
      <c r="E59" s="25" t="s">
        <v>58</v>
      </c>
      <c r="F59" s="25" t="s">
        <v>59</v>
      </c>
      <c r="G59" s="42" t="s">
        <v>152</v>
      </c>
      <c r="H59" s="19" t="s">
        <v>86</v>
      </c>
      <c r="I59" s="23">
        <v>1100000</v>
      </c>
      <c r="J59" s="25" t="s">
        <v>60</v>
      </c>
      <c r="K59" s="25" t="s">
        <v>69</v>
      </c>
      <c r="L59" s="25" t="s">
        <v>64</v>
      </c>
      <c r="M59" s="23">
        <f>1080000</f>
        <v>1080000</v>
      </c>
      <c r="N59" s="23">
        <v>1080000</v>
      </c>
      <c r="O59" s="25" t="s">
        <v>87</v>
      </c>
      <c r="P59" s="27" t="s">
        <v>88</v>
      </c>
      <c r="Q59" s="40" t="s">
        <v>80</v>
      </c>
    </row>
    <row r="60" spans="1:18" ht="40.5" customHeight="1" x14ac:dyDescent="0.35">
      <c r="A60" s="21">
        <v>59</v>
      </c>
      <c r="B60" s="26">
        <v>2568</v>
      </c>
      <c r="C60" s="25" t="s">
        <v>56</v>
      </c>
      <c r="D60" s="25" t="s">
        <v>57</v>
      </c>
      <c r="E60" s="25" t="s">
        <v>58</v>
      </c>
      <c r="F60" s="25" t="s">
        <v>59</v>
      </c>
      <c r="G60" s="42" t="s">
        <v>152</v>
      </c>
      <c r="H60" s="19" t="s">
        <v>89</v>
      </c>
      <c r="I60" s="23">
        <v>1000000</v>
      </c>
      <c r="J60" s="25" t="s">
        <v>60</v>
      </c>
      <c r="K60" s="25" t="s">
        <v>61</v>
      </c>
      <c r="L60" s="25"/>
      <c r="M60" s="23"/>
      <c r="N60" s="23"/>
      <c r="O60" s="25"/>
      <c r="P60" s="27"/>
      <c r="Q60" s="40" t="s">
        <v>80</v>
      </c>
    </row>
    <row r="61" spans="1:18" ht="42" x14ac:dyDescent="0.35">
      <c r="A61" s="21">
        <v>60</v>
      </c>
      <c r="B61" s="26">
        <v>2568</v>
      </c>
      <c r="C61" s="25" t="s">
        <v>56</v>
      </c>
      <c r="D61" s="25" t="s">
        <v>57</v>
      </c>
      <c r="E61" s="25" t="s">
        <v>58</v>
      </c>
      <c r="F61" s="25" t="s">
        <v>59</v>
      </c>
      <c r="G61" s="42" t="s">
        <v>152</v>
      </c>
      <c r="H61" s="49" t="s">
        <v>219</v>
      </c>
      <c r="I61" s="23">
        <v>980000</v>
      </c>
      <c r="J61" s="25" t="s">
        <v>60</v>
      </c>
      <c r="K61" s="25" t="s">
        <v>69</v>
      </c>
      <c r="L61" s="25" t="s">
        <v>64</v>
      </c>
      <c r="M61" s="23">
        <f>30000+10000</f>
        <v>40000</v>
      </c>
      <c r="N61" s="23">
        <f>30000+10000</f>
        <v>40000</v>
      </c>
      <c r="O61" s="42" t="s">
        <v>215</v>
      </c>
      <c r="P61" s="45" t="s">
        <v>216</v>
      </c>
      <c r="Q61" s="40" t="s">
        <v>80</v>
      </c>
      <c r="R61" s="46" t="s">
        <v>217</v>
      </c>
    </row>
    <row r="62" spans="1:18" ht="42" x14ac:dyDescent="0.35">
      <c r="A62" s="21">
        <v>61</v>
      </c>
      <c r="B62" s="26">
        <v>2568</v>
      </c>
      <c r="C62" s="25" t="s">
        <v>56</v>
      </c>
      <c r="D62" s="25" t="s">
        <v>57</v>
      </c>
      <c r="E62" s="25" t="s">
        <v>58</v>
      </c>
      <c r="F62" s="25" t="s">
        <v>59</v>
      </c>
      <c r="G62" s="42" t="s">
        <v>152</v>
      </c>
      <c r="H62" s="19" t="s">
        <v>90</v>
      </c>
      <c r="I62" s="23">
        <v>950000</v>
      </c>
      <c r="J62" s="25" t="s">
        <v>60</v>
      </c>
      <c r="K62" s="25" t="s">
        <v>61</v>
      </c>
      <c r="L62" s="25"/>
      <c r="M62" s="23"/>
      <c r="N62" s="23"/>
      <c r="O62" s="25"/>
      <c r="P62" s="27"/>
      <c r="Q62" s="40" t="s">
        <v>80</v>
      </c>
    </row>
    <row r="63" spans="1:18" ht="42" x14ac:dyDescent="0.35">
      <c r="A63" s="21">
        <v>62</v>
      </c>
      <c r="B63" s="26">
        <v>2568</v>
      </c>
      <c r="C63" s="25" t="s">
        <v>56</v>
      </c>
      <c r="D63" s="25" t="s">
        <v>57</v>
      </c>
      <c r="E63" s="25" t="s">
        <v>58</v>
      </c>
      <c r="F63" s="25" t="s">
        <v>59</v>
      </c>
      <c r="G63" s="42" t="s">
        <v>152</v>
      </c>
      <c r="H63" s="43" t="s">
        <v>91</v>
      </c>
      <c r="I63" s="23">
        <v>900000</v>
      </c>
      <c r="J63" s="25" t="s">
        <v>60</v>
      </c>
      <c r="K63" s="25" t="s">
        <v>69</v>
      </c>
      <c r="L63" s="25" t="s">
        <v>92</v>
      </c>
      <c r="M63" s="23">
        <f>715000+66982</f>
        <v>781982</v>
      </c>
      <c r="N63" s="23">
        <f>Table1[[#This Row],[ราคากลาง (บาท)]]</f>
        <v>781982</v>
      </c>
      <c r="O63" s="25" t="s">
        <v>93</v>
      </c>
      <c r="P63" s="45" t="s">
        <v>205</v>
      </c>
      <c r="Q63" s="40" t="s">
        <v>80</v>
      </c>
      <c r="R63" s="46" t="s">
        <v>206</v>
      </c>
    </row>
    <row r="64" spans="1:18" ht="42" customHeight="1" x14ac:dyDescent="0.35">
      <c r="A64" s="21">
        <v>63</v>
      </c>
      <c r="B64" s="26">
        <v>2568</v>
      </c>
      <c r="C64" s="25" t="s">
        <v>56</v>
      </c>
      <c r="D64" s="25" t="s">
        <v>57</v>
      </c>
      <c r="E64" s="25" t="s">
        <v>58</v>
      </c>
      <c r="F64" s="25" t="s">
        <v>59</v>
      </c>
      <c r="G64" s="42" t="s">
        <v>152</v>
      </c>
      <c r="H64" s="47" t="s">
        <v>220</v>
      </c>
      <c r="I64" s="23">
        <v>600000</v>
      </c>
      <c r="J64" s="25" t="s">
        <v>60</v>
      </c>
      <c r="K64" s="25" t="s">
        <v>63</v>
      </c>
      <c r="L64" s="25" t="s">
        <v>64</v>
      </c>
      <c r="M64" s="23">
        <v>374550</v>
      </c>
      <c r="N64" s="23">
        <v>374550</v>
      </c>
      <c r="O64" s="25" t="s">
        <v>94</v>
      </c>
      <c r="P64" s="27" t="s">
        <v>95</v>
      </c>
      <c r="Q64" s="40" t="s">
        <v>80</v>
      </c>
    </row>
    <row r="65" spans="1:18" ht="42" customHeight="1" x14ac:dyDescent="0.35">
      <c r="A65" s="21">
        <v>64</v>
      </c>
      <c r="B65" s="26">
        <v>2568</v>
      </c>
      <c r="C65" s="25" t="s">
        <v>56</v>
      </c>
      <c r="D65" s="25" t="s">
        <v>57</v>
      </c>
      <c r="E65" s="25" t="s">
        <v>58</v>
      </c>
      <c r="F65" s="25" t="s">
        <v>59</v>
      </c>
      <c r="G65" s="42" t="s">
        <v>152</v>
      </c>
      <c r="H65" s="19" t="s">
        <v>96</v>
      </c>
      <c r="I65" s="23">
        <v>500000</v>
      </c>
      <c r="J65" s="25" t="s">
        <v>60</v>
      </c>
      <c r="K65" s="25" t="s">
        <v>61</v>
      </c>
      <c r="L65" s="25"/>
      <c r="M65" s="23"/>
      <c r="N65" s="23"/>
      <c r="O65" s="25"/>
      <c r="P65" s="27"/>
      <c r="Q65" s="40" t="s">
        <v>80</v>
      </c>
    </row>
    <row r="66" spans="1:18" ht="42" x14ac:dyDescent="0.35">
      <c r="A66" s="21">
        <v>65</v>
      </c>
      <c r="B66" s="26">
        <v>2568</v>
      </c>
      <c r="C66" s="25" t="s">
        <v>56</v>
      </c>
      <c r="D66" s="25" t="s">
        <v>57</v>
      </c>
      <c r="E66" s="25" t="s">
        <v>58</v>
      </c>
      <c r="F66" s="25" t="s">
        <v>59</v>
      </c>
      <c r="G66" s="42" t="s">
        <v>152</v>
      </c>
      <c r="H66" s="19" t="s">
        <v>97</v>
      </c>
      <c r="I66" s="23">
        <v>500000</v>
      </c>
      <c r="J66" s="25" t="s">
        <v>60</v>
      </c>
      <c r="K66" s="25" t="s">
        <v>69</v>
      </c>
      <c r="L66" s="25" t="s">
        <v>64</v>
      </c>
      <c r="M66" s="23">
        <v>498000</v>
      </c>
      <c r="N66" s="23">
        <v>498000</v>
      </c>
      <c r="O66" s="25" t="s">
        <v>98</v>
      </c>
      <c r="P66" s="27" t="s">
        <v>99</v>
      </c>
      <c r="Q66" s="40" t="s">
        <v>80</v>
      </c>
    </row>
    <row r="67" spans="1:18" ht="42" x14ac:dyDescent="0.35">
      <c r="A67" s="21">
        <v>66</v>
      </c>
      <c r="B67" s="26">
        <v>2568</v>
      </c>
      <c r="C67" s="25" t="s">
        <v>56</v>
      </c>
      <c r="D67" s="25" t="s">
        <v>57</v>
      </c>
      <c r="E67" s="25" t="s">
        <v>58</v>
      </c>
      <c r="F67" s="25" t="s">
        <v>59</v>
      </c>
      <c r="G67" s="42" t="s">
        <v>152</v>
      </c>
      <c r="H67" s="19" t="s">
        <v>100</v>
      </c>
      <c r="I67" s="23">
        <v>500000</v>
      </c>
      <c r="J67" s="25" t="s">
        <v>60</v>
      </c>
      <c r="K67" s="25" t="s">
        <v>69</v>
      </c>
      <c r="L67" s="25" t="s">
        <v>64</v>
      </c>
      <c r="M67" s="23">
        <v>192600</v>
      </c>
      <c r="N67" s="23">
        <v>192600</v>
      </c>
      <c r="O67" s="25" t="s">
        <v>98</v>
      </c>
      <c r="P67" s="27" t="s">
        <v>101</v>
      </c>
      <c r="Q67" s="40" t="s">
        <v>80</v>
      </c>
    </row>
    <row r="68" spans="1:18" ht="40.5" customHeight="1" x14ac:dyDescent="0.35">
      <c r="A68" s="21">
        <v>67</v>
      </c>
      <c r="B68" s="26">
        <v>2568</v>
      </c>
      <c r="C68" s="25" t="s">
        <v>56</v>
      </c>
      <c r="D68" s="25" t="s">
        <v>57</v>
      </c>
      <c r="E68" s="25" t="s">
        <v>58</v>
      </c>
      <c r="F68" s="25" t="s">
        <v>59</v>
      </c>
      <c r="G68" s="42" t="s">
        <v>152</v>
      </c>
      <c r="H68" s="19" t="s">
        <v>102</v>
      </c>
      <c r="I68" s="23">
        <v>500000</v>
      </c>
      <c r="J68" s="25" t="s">
        <v>60</v>
      </c>
      <c r="K68" s="25" t="s">
        <v>61</v>
      </c>
      <c r="L68" s="25"/>
      <c r="M68" s="23"/>
      <c r="N68" s="23"/>
      <c r="O68" s="25"/>
      <c r="P68" s="27"/>
      <c r="Q68" s="40" t="s">
        <v>80</v>
      </c>
    </row>
    <row r="69" spans="1:18" ht="40.5" customHeight="1" x14ac:dyDescent="0.35">
      <c r="A69" s="21">
        <v>68</v>
      </c>
      <c r="B69" s="26">
        <v>2568</v>
      </c>
      <c r="C69" s="25" t="s">
        <v>56</v>
      </c>
      <c r="D69" s="25" t="s">
        <v>57</v>
      </c>
      <c r="E69" s="25" t="s">
        <v>58</v>
      </c>
      <c r="F69" s="25" t="s">
        <v>59</v>
      </c>
      <c r="G69" s="42" t="s">
        <v>152</v>
      </c>
      <c r="H69" s="43" t="s">
        <v>204</v>
      </c>
      <c r="I69" s="23">
        <v>500000</v>
      </c>
      <c r="J69" s="25" t="s">
        <v>60</v>
      </c>
      <c r="K69" s="25" t="s">
        <v>61</v>
      </c>
      <c r="L69" s="25"/>
      <c r="M69" s="23"/>
      <c r="N69" s="23"/>
      <c r="O69" s="25"/>
      <c r="P69" s="27"/>
      <c r="Q69" s="40" t="s">
        <v>80</v>
      </c>
    </row>
    <row r="70" spans="1:18" ht="42" customHeight="1" x14ac:dyDescent="0.35">
      <c r="A70" s="21">
        <v>69</v>
      </c>
      <c r="B70" s="26">
        <v>2568</v>
      </c>
      <c r="C70" s="25" t="s">
        <v>56</v>
      </c>
      <c r="D70" s="25" t="s">
        <v>57</v>
      </c>
      <c r="E70" s="25" t="s">
        <v>58</v>
      </c>
      <c r="F70" s="25" t="s">
        <v>59</v>
      </c>
      <c r="G70" s="42" t="s">
        <v>152</v>
      </c>
      <c r="H70" s="47" t="s">
        <v>221</v>
      </c>
      <c r="I70" s="23">
        <v>500000</v>
      </c>
      <c r="J70" s="25" t="s">
        <v>60</v>
      </c>
      <c r="K70" s="25" t="s">
        <v>63</v>
      </c>
      <c r="L70" s="25" t="s">
        <v>64</v>
      </c>
      <c r="M70" s="23">
        <f>480000</f>
        <v>480000</v>
      </c>
      <c r="N70" s="23">
        <v>480000</v>
      </c>
      <c r="O70" s="25" t="s">
        <v>103</v>
      </c>
      <c r="P70" s="27" t="s">
        <v>104</v>
      </c>
      <c r="Q70" s="40" t="s">
        <v>80</v>
      </c>
    </row>
    <row r="71" spans="1:18" ht="42" customHeight="1" x14ac:dyDescent="0.35">
      <c r="A71" s="21">
        <v>70</v>
      </c>
      <c r="B71" s="26">
        <v>2568</v>
      </c>
      <c r="C71" s="25" t="s">
        <v>56</v>
      </c>
      <c r="D71" s="25" t="s">
        <v>57</v>
      </c>
      <c r="E71" s="25" t="s">
        <v>58</v>
      </c>
      <c r="F71" s="25" t="s">
        <v>59</v>
      </c>
      <c r="G71" s="42" t="s">
        <v>152</v>
      </c>
      <c r="H71" s="19" t="s">
        <v>105</v>
      </c>
      <c r="I71" s="23">
        <v>500000</v>
      </c>
      <c r="J71" s="25" t="s">
        <v>60</v>
      </c>
      <c r="K71" s="25" t="s">
        <v>61</v>
      </c>
      <c r="L71" s="25"/>
      <c r="M71" s="23"/>
      <c r="N71" s="23"/>
      <c r="O71" s="25"/>
      <c r="P71" s="27"/>
      <c r="Q71" s="40" t="s">
        <v>80</v>
      </c>
    </row>
    <row r="72" spans="1:18" ht="42" x14ac:dyDescent="0.35">
      <c r="A72" s="21">
        <v>71</v>
      </c>
      <c r="B72" s="26">
        <v>2568</v>
      </c>
      <c r="C72" s="25" t="s">
        <v>56</v>
      </c>
      <c r="D72" s="25" t="s">
        <v>57</v>
      </c>
      <c r="E72" s="25" t="s">
        <v>58</v>
      </c>
      <c r="F72" s="25" t="s">
        <v>59</v>
      </c>
      <c r="G72" s="42" t="s">
        <v>152</v>
      </c>
      <c r="H72" s="19" t="s">
        <v>106</v>
      </c>
      <c r="I72" s="23">
        <v>375000</v>
      </c>
      <c r="J72" s="25" t="s">
        <v>60</v>
      </c>
      <c r="K72" s="25" t="s">
        <v>61</v>
      </c>
      <c r="L72" s="25"/>
      <c r="M72" s="23"/>
      <c r="N72" s="23"/>
      <c r="O72" s="25"/>
      <c r="P72" s="27"/>
      <c r="Q72" s="40" t="s">
        <v>80</v>
      </c>
    </row>
    <row r="73" spans="1:18" ht="42" x14ac:dyDescent="0.35">
      <c r="A73" s="21">
        <v>72</v>
      </c>
      <c r="B73" s="26">
        <v>2568</v>
      </c>
      <c r="C73" s="25" t="s">
        <v>56</v>
      </c>
      <c r="D73" s="25" t="s">
        <v>57</v>
      </c>
      <c r="E73" s="25" t="s">
        <v>58</v>
      </c>
      <c r="F73" s="25" t="s">
        <v>59</v>
      </c>
      <c r="G73" s="42" t="s">
        <v>152</v>
      </c>
      <c r="H73" s="19" t="s">
        <v>107</v>
      </c>
      <c r="I73" s="23">
        <v>324000</v>
      </c>
      <c r="J73" s="25" t="s">
        <v>60</v>
      </c>
      <c r="K73" s="25" t="s">
        <v>69</v>
      </c>
      <c r="L73" s="25" t="s">
        <v>64</v>
      </c>
      <c r="M73" s="23">
        <f>113619+113619</f>
        <v>227238</v>
      </c>
      <c r="N73" s="23">
        <f>113619+113619</f>
        <v>227238</v>
      </c>
      <c r="O73" s="25" t="s">
        <v>108</v>
      </c>
      <c r="P73" s="45" t="s">
        <v>207</v>
      </c>
      <c r="Q73" s="40" t="s">
        <v>80</v>
      </c>
      <c r="R73" s="46" t="s">
        <v>208</v>
      </c>
    </row>
    <row r="74" spans="1:18" ht="42" customHeight="1" x14ac:dyDescent="0.35">
      <c r="A74" s="21">
        <v>73</v>
      </c>
      <c r="B74" s="26">
        <v>2568</v>
      </c>
      <c r="C74" s="25" t="s">
        <v>56</v>
      </c>
      <c r="D74" s="25" t="s">
        <v>57</v>
      </c>
      <c r="E74" s="25" t="s">
        <v>58</v>
      </c>
      <c r="F74" s="25" t="s">
        <v>59</v>
      </c>
      <c r="G74" s="42" t="s">
        <v>152</v>
      </c>
      <c r="H74" s="19" t="s">
        <v>109</v>
      </c>
      <c r="I74" s="23">
        <v>300000</v>
      </c>
      <c r="J74" s="25" t="s">
        <v>60</v>
      </c>
      <c r="K74" s="25" t="s">
        <v>110</v>
      </c>
      <c r="L74" s="25"/>
      <c r="M74" s="23"/>
      <c r="N74" s="23"/>
      <c r="O74" s="25"/>
      <c r="P74" s="27"/>
      <c r="Q74" s="40" t="s">
        <v>80</v>
      </c>
    </row>
    <row r="75" spans="1:18" ht="42" customHeight="1" x14ac:dyDescent="0.35">
      <c r="A75" s="21">
        <v>74</v>
      </c>
      <c r="B75" s="26">
        <v>2568</v>
      </c>
      <c r="C75" s="25" t="s">
        <v>56</v>
      </c>
      <c r="D75" s="25" t="s">
        <v>57</v>
      </c>
      <c r="E75" s="25" t="s">
        <v>58</v>
      </c>
      <c r="F75" s="25" t="s">
        <v>59</v>
      </c>
      <c r="G75" s="42" t="s">
        <v>152</v>
      </c>
      <c r="H75" s="19" t="s">
        <v>111</v>
      </c>
      <c r="I75" s="23">
        <v>300000</v>
      </c>
      <c r="J75" s="25" t="s">
        <v>60</v>
      </c>
      <c r="K75" s="25" t="s">
        <v>61</v>
      </c>
      <c r="L75" s="25"/>
      <c r="M75" s="23"/>
      <c r="N75" s="23"/>
      <c r="O75" s="25"/>
      <c r="P75" s="27"/>
      <c r="Q75" s="40" t="s">
        <v>80</v>
      </c>
    </row>
    <row r="76" spans="1:18" ht="42" customHeight="1" x14ac:dyDescent="0.35">
      <c r="A76" s="21">
        <v>75</v>
      </c>
      <c r="B76" s="26">
        <v>2568</v>
      </c>
      <c r="C76" s="25" t="s">
        <v>56</v>
      </c>
      <c r="D76" s="25" t="s">
        <v>57</v>
      </c>
      <c r="E76" s="25" t="s">
        <v>58</v>
      </c>
      <c r="F76" s="25" t="s">
        <v>59</v>
      </c>
      <c r="G76" s="42" t="s">
        <v>152</v>
      </c>
      <c r="H76" s="19" t="s">
        <v>112</v>
      </c>
      <c r="I76" s="23">
        <v>300000</v>
      </c>
      <c r="J76" s="25" t="s">
        <v>60</v>
      </c>
      <c r="K76" s="25" t="s">
        <v>61</v>
      </c>
      <c r="L76" s="25"/>
      <c r="M76" s="23"/>
      <c r="N76" s="23"/>
      <c r="O76" s="25"/>
      <c r="P76" s="27"/>
      <c r="Q76" s="40" t="s">
        <v>80</v>
      </c>
    </row>
    <row r="77" spans="1:18" ht="42" customHeight="1" x14ac:dyDescent="0.35">
      <c r="A77" s="21">
        <v>76</v>
      </c>
      <c r="B77" s="26">
        <v>2568</v>
      </c>
      <c r="C77" s="25" t="s">
        <v>56</v>
      </c>
      <c r="D77" s="25" t="s">
        <v>57</v>
      </c>
      <c r="E77" s="25" t="s">
        <v>58</v>
      </c>
      <c r="F77" s="25" t="s">
        <v>59</v>
      </c>
      <c r="G77" s="42" t="s">
        <v>152</v>
      </c>
      <c r="H77" s="19" t="s">
        <v>113</v>
      </c>
      <c r="I77" s="23">
        <v>300000</v>
      </c>
      <c r="J77" s="25" t="s">
        <v>60</v>
      </c>
      <c r="K77" s="25" t="s">
        <v>61</v>
      </c>
      <c r="L77" s="25"/>
      <c r="M77" s="23"/>
      <c r="N77" s="23"/>
      <c r="O77" s="25"/>
      <c r="P77" s="27"/>
      <c r="Q77" s="40" t="s">
        <v>80</v>
      </c>
    </row>
    <row r="78" spans="1:18" ht="42" x14ac:dyDescent="0.35">
      <c r="A78" s="21">
        <v>77</v>
      </c>
      <c r="B78" s="26">
        <v>2568</v>
      </c>
      <c r="C78" s="25" t="s">
        <v>56</v>
      </c>
      <c r="D78" s="25" t="s">
        <v>57</v>
      </c>
      <c r="E78" s="25" t="s">
        <v>58</v>
      </c>
      <c r="F78" s="25" t="s">
        <v>59</v>
      </c>
      <c r="G78" s="42" t="s">
        <v>152</v>
      </c>
      <c r="H78" s="19" t="s">
        <v>114</v>
      </c>
      <c r="I78" s="23">
        <v>260000</v>
      </c>
      <c r="J78" s="25" t="s">
        <v>60</v>
      </c>
      <c r="K78" s="25" t="s">
        <v>63</v>
      </c>
      <c r="L78" s="25" t="s">
        <v>64</v>
      </c>
      <c r="M78" s="23">
        <v>184575</v>
      </c>
      <c r="N78" s="23">
        <v>184575</v>
      </c>
      <c r="O78" s="25" t="s">
        <v>115</v>
      </c>
      <c r="P78" s="27" t="s">
        <v>116</v>
      </c>
      <c r="Q78" s="40" t="s">
        <v>80</v>
      </c>
    </row>
    <row r="79" spans="1:18" ht="40.5" customHeight="1" x14ac:dyDescent="0.35">
      <c r="A79" s="21">
        <v>78</v>
      </c>
      <c r="B79" s="26">
        <v>2568</v>
      </c>
      <c r="C79" s="25" t="s">
        <v>56</v>
      </c>
      <c r="D79" s="25" t="s">
        <v>57</v>
      </c>
      <c r="E79" s="25" t="s">
        <v>58</v>
      </c>
      <c r="F79" s="25" t="s">
        <v>59</v>
      </c>
      <c r="G79" s="42" t="s">
        <v>152</v>
      </c>
      <c r="H79" s="19" t="s">
        <v>117</v>
      </c>
      <c r="I79" s="23">
        <v>250000</v>
      </c>
      <c r="J79" s="25" t="s">
        <v>60</v>
      </c>
      <c r="K79" s="25" t="s">
        <v>61</v>
      </c>
      <c r="L79" s="25"/>
      <c r="M79" s="23"/>
      <c r="N79" s="23"/>
      <c r="O79" s="25"/>
      <c r="P79" s="27"/>
      <c r="Q79" s="40" t="s">
        <v>80</v>
      </c>
    </row>
    <row r="80" spans="1:18" ht="42" x14ac:dyDescent="0.35">
      <c r="A80" s="21">
        <v>79</v>
      </c>
      <c r="B80" s="26">
        <v>2568</v>
      </c>
      <c r="C80" s="25" t="s">
        <v>56</v>
      </c>
      <c r="D80" s="25" t="s">
        <v>57</v>
      </c>
      <c r="E80" s="25" t="s">
        <v>58</v>
      </c>
      <c r="F80" s="25" t="s">
        <v>59</v>
      </c>
      <c r="G80" s="42" t="s">
        <v>152</v>
      </c>
      <c r="H80" s="19" t="s">
        <v>118</v>
      </c>
      <c r="I80" s="23">
        <v>200000</v>
      </c>
      <c r="J80" s="25" t="s">
        <v>60</v>
      </c>
      <c r="K80" s="25" t="s">
        <v>69</v>
      </c>
      <c r="L80" s="25" t="s">
        <v>64</v>
      </c>
      <c r="M80" s="23">
        <v>192600</v>
      </c>
      <c r="N80" s="23">
        <v>192600</v>
      </c>
      <c r="O80" s="25" t="s">
        <v>98</v>
      </c>
      <c r="P80" s="27" t="s">
        <v>101</v>
      </c>
      <c r="Q80" s="40" t="s">
        <v>80</v>
      </c>
    </row>
    <row r="81" spans="1:18" ht="43.5" customHeight="1" x14ac:dyDescent="0.35">
      <c r="A81" s="21">
        <v>80</v>
      </c>
      <c r="B81" s="26">
        <v>2568</v>
      </c>
      <c r="C81" s="25" t="s">
        <v>56</v>
      </c>
      <c r="D81" s="25" t="s">
        <v>57</v>
      </c>
      <c r="E81" s="25" t="s">
        <v>58</v>
      </c>
      <c r="F81" s="25" t="s">
        <v>59</v>
      </c>
      <c r="G81" s="42" t="s">
        <v>152</v>
      </c>
      <c r="H81" s="19" t="s">
        <v>119</v>
      </c>
      <c r="I81" s="23">
        <v>200000</v>
      </c>
      <c r="J81" s="25" t="s">
        <v>60</v>
      </c>
      <c r="K81" s="25" t="s">
        <v>61</v>
      </c>
      <c r="L81" s="25"/>
      <c r="M81" s="23"/>
      <c r="N81" s="23"/>
      <c r="O81" s="25"/>
      <c r="P81" s="27"/>
      <c r="Q81" s="40" t="s">
        <v>80</v>
      </c>
    </row>
    <row r="82" spans="1:18" ht="43.5" customHeight="1" x14ac:dyDescent="0.35">
      <c r="A82" s="21">
        <v>81</v>
      </c>
      <c r="B82" s="26">
        <v>2568</v>
      </c>
      <c r="C82" s="25" t="s">
        <v>56</v>
      </c>
      <c r="D82" s="25" t="s">
        <v>57</v>
      </c>
      <c r="E82" s="25" t="s">
        <v>58</v>
      </c>
      <c r="F82" s="25" t="s">
        <v>59</v>
      </c>
      <c r="G82" s="42" t="s">
        <v>152</v>
      </c>
      <c r="H82" s="19" t="s">
        <v>120</v>
      </c>
      <c r="I82" s="23">
        <v>200000</v>
      </c>
      <c r="J82" s="25" t="s">
        <v>60</v>
      </c>
      <c r="K82" s="25" t="s">
        <v>61</v>
      </c>
      <c r="L82" s="25"/>
      <c r="M82" s="23"/>
      <c r="N82" s="23"/>
      <c r="O82" s="25"/>
      <c r="P82" s="27"/>
      <c r="Q82" s="40" t="s">
        <v>80</v>
      </c>
    </row>
    <row r="83" spans="1:18" ht="42" x14ac:dyDescent="0.35">
      <c r="A83" s="21">
        <v>82</v>
      </c>
      <c r="B83" s="26">
        <v>2568</v>
      </c>
      <c r="C83" s="25" t="s">
        <v>56</v>
      </c>
      <c r="D83" s="25" t="s">
        <v>57</v>
      </c>
      <c r="E83" s="25" t="s">
        <v>58</v>
      </c>
      <c r="F83" s="25" t="s">
        <v>59</v>
      </c>
      <c r="G83" s="42" t="s">
        <v>152</v>
      </c>
      <c r="H83" s="19" t="s">
        <v>121</v>
      </c>
      <c r="I83" s="23">
        <v>200000</v>
      </c>
      <c r="J83" s="25" t="s">
        <v>60</v>
      </c>
      <c r="K83" s="25" t="s">
        <v>61</v>
      </c>
      <c r="L83" s="25"/>
      <c r="M83" s="23"/>
      <c r="N83" s="23"/>
      <c r="O83" s="25"/>
      <c r="P83" s="27"/>
      <c r="Q83" s="40" t="s">
        <v>80</v>
      </c>
    </row>
    <row r="84" spans="1:18" ht="42" x14ac:dyDescent="0.35">
      <c r="A84" s="21">
        <v>83</v>
      </c>
      <c r="B84" s="26">
        <v>2568</v>
      </c>
      <c r="C84" s="25" t="s">
        <v>56</v>
      </c>
      <c r="D84" s="25" t="s">
        <v>57</v>
      </c>
      <c r="E84" s="25" t="s">
        <v>58</v>
      </c>
      <c r="F84" s="25" t="s">
        <v>59</v>
      </c>
      <c r="G84" s="42" t="s">
        <v>152</v>
      </c>
      <c r="H84" s="19" t="s">
        <v>122</v>
      </c>
      <c r="I84" s="23">
        <v>180000</v>
      </c>
      <c r="J84" s="25" t="s">
        <v>60</v>
      </c>
      <c r="K84" s="25" t="s">
        <v>69</v>
      </c>
      <c r="L84" s="25" t="s">
        <v>64</v>
      </c>
      <c r="M84" s="23">
        <v>180000</v>
      </c>
      <c r="N84" s="23">
        <v>180000</v>
      </c>
      <c r="O84" s="25" t="s">
        <v>123</v>
      </c>
      <c r="P84" s="27" t="s">
        <v>124</v>
      </c>
      <c r="Q84" s="40" t="s">
        <v>80</v>
      </c>
    </row>
    <row r="85" spans="1:18" ht="42" customHeight="1" x14ac:dyDescent="0.35">
      <c r="A85" s="21">
        <v>84</v>
      </c>
      <c r="B85" s="26">
        <v>2568</v>
      </c>
      <c r="C85" s="25" t="s">
        <v>56</v>
      </c>
      <c r="D85" s="25" t="s">
        <v>57</v>
      </c>
      <c r="E85" s="25" t="s">
        <v>58</v>
      </c>
      <c r="F85" s="25" t="s">
        <v>59</v>
      </c>
      <c r="G85" s="42" t="s">
        <v>152</v>
      </c>
      <c r="H85" s="47" t="s">
        <v>125</v>
      </c>
      <c r="I85" s="23">
        <v>180000</v>
      </c>
      <c r="J85" s="25" t="s">
        <v>60</v>
      </c>
      <c r="K85" s="25" t="s">
        <v>69</v>
      </c>
      <c r="L85" s="25" t="s">
        <v>64</v>
      </c>
      <c r="M85" s="23">
        <f>45000+135000</f>
        <v>180000</v>
      </c>
      <c r="N85" s="23">
        <f>45000+135000</f>
        <v>180000</v>
      </c>
      <c r="O85" s="25" t="s">
        <v>126</v>
      </c>
      <c r="P85" s="45" t="s">
        <v>209</v>
      </c>
      <c r="Q85" s="40" t="s">
        <v>80</v>
      </c>
      <c r="R85" s="46" t="s">
        <v>210</v>
      </c>
    </row>
    <row r="86" spans="1:18" ht="42" x14ac:dyDescent="0.35">
      <c r="A86" s="21">
        <v>85</v>
      </c>
      <c r="B86" s="26">
        <v>2568</v>
      </c>
      <c r="C86" s="25" t="s">
        <v>56</v>
      </c>
      <c r="D86" s="25" t="s">
        <v>57</v>
      </c>
      <c r="E86" s="25" t="s">
        <v>58</v>
      </c>
      <c r="F86" s="25" t="s">
        <v>59</v>
      </c>
      <c r="G86" s="42" t="s">
        <v>152</v>
      </c>
      <c r="H86" s="19" t="s">
        <v>127</v>
      </c>
      <c r="I86" s="23">
        <v>168000</v>
      </c>
      <c r="J86" s="25" t="s">
        <v>60</v>
      </c>
      <c r="K86" s="25" t="s">
        <v>69</v>
      </c>
      <c r="L86" s="25" t="s">
        <v>64</v>
      </c>
      <c r="M86" s="23">
        <v>160795.32</v>
      </c>
      <c r="N86" s="23">
        <v>160795.32</v>
      </c>
      <c r="O86" s="25" t="s">
        <v>128</v>
      </c>
      <c r="P86" s="27" t="s">
        <v>129</v>
      </c>
      <c r="Q86" s="40" t="s">
        <v>80</v>
      </c>
    </row>
    <row r="87" spans="1:18" ht="42" x14ac:dyDescent="0.35">
      <c r="A87" s="21">
        <v>86</v>
      </c>
      <c r="B87" s="26">
        <v>2568</v>
      </c>
      <c r="C87" s="25" t="s">
        <v>56</v>
      </c>
      <c r="D87" s="25" t="s">
        <v>57</v>
      </c>
      <c r="E87" s="25" t="s">
        <v>58</v>
      </c>
      <c r="F87" s="25" t="s">
        <v>59</v>
      </c>
      <c r="G87" s="42" t="s">
        <v>152</v>
      </c>
      <c r="H87" s="19" t="s">
        <v>130</v>
      </c>
      <c r="I87" s="23">
        <v>156000</v>
      </c>
      <c r="J87" s="25" t="s">
        <v>60</v>
      </c>
      <c r="K87" s="25" t="s">
        <v>61</v>
      </c>
      <c r="L87" s="25"/>
      <c r="M87" s="23"/>
      <c r="N87" s="23"/>
      <c r="O87" s="25"/>
      <c r="P87" s="27"/>
      <c r="Q87" s="40" t="s">
        <v>80</v>
      </c>
    </row>
    <row r="88" spans="1:18" ht="42" x14ac:dyDescent="0.35">
      <c r="A88" s="21">
        <v>87</v>
      </c>
      <c r="B88" s="26">
        <v>2568</v>
      </c>
      <c r="C88" s="25" t="s">
        <v>56</v>
      </c>
      <c r="D88" s="25" t="s">
        <v>57</v>
      </c>
      <c r="E88" s="25" t="s">
        <v>58</v>
      </c>
      <c r="F88" s="25" t="s">
        <v>59</v>
      </c>
      <c r="G88" s="42" t="s">
        <v>152</v>
      </c>
      <c r="H88" s="19" t="s">
        <v>131</v>
      </c>
      <c r="I88" s="23">
        <v>153000</v>
      </c>
      <c r="J88" s="25" t="s">
        <v>60</v>
      </c>
      <c r="K88" s="25" t="s">
        <v>61</v>
      </c>
      <c r="L88" s="25"/>
      <c r="M88" s="23"/>
      <c r="N88" s="23"/>
      <c r="O88" s="25"/>
      <c r="P88" s="27"/>
      <c r="Q88" s="40" t="s">
        <v>80</v>
      </c>
    </row>
    <row r="89" spans="1:18" ht="41.25" customHeight="1" x14ac:dyDescent="0.35">
      <c r="A89" s="21">
        <v>88</v>
      </c>
      <c r="B89" s="26">
        <v>2568</v>
      </c>
      <c r="C89" s="25" t="s">
        <v>56</v>
      </c>
      <c r="D89" s="25" t="s">
        <v>57</v>
      </c>
      <c r="E89" s="25" t="s">
        <v>58</v>
      </c>
      <c r="F89" s="25" t="s">
        <v>59</v>
      </c>
      <c r="G89" s="42" t="s">
        <v>152</v>
      </c>
      <c r="H89" s="19" t="s">
        <v>132</v>
      </c>
      <c r="I89" s="23">
        <v>140000</v>
      </c>
      <c r="J89" s="25" t="s">
        <v>60</v>
      </c>
      <c r="K89" s="25" t="s">
        <v>61</v>
      </c>
      <c r="L89" s="25"/>
      <c r="M89" s="23"/>
      <c r="N89" s="23"/>
      <c r="O89" s="25"/>
      <c r="P89" s="27"/>
      <c r="Q89" s="40" t="s">
        <v>80</v>
      </c>
    </row>
    <row r="90" spans="1:18" ht="42" x14ac:dyDescent="0.35">
      <c r="A90" s="21">
        <v>89</v>
      </c>
      <c r="B90" s="26">
        <v>2568</v>
      </c>
      <c r="C90" s="25" t="s">
        <v>56</v>
      </c>
      <c r="D90" s="25" t="s">
        <v>57</v>
      </c>
      <c r="E90" s="25" t="s">
        <v>58</v>
      </c>
      <c r="F90" s="25" t="s">
        <v>59</v>
      </c>
      <c r="G90" s="42" t="s">
        <v>152</v>
      </c>
      <c r="H90" s="19" t="s">
        <v>133</v>
      </c>
      <c r="I90" s="23">
        <v>135600</v>
      </c>
      <c r="J90" s="25" t="s">
        <v>60</v>
      </c>
      <c r="K90" s="25" t="s">
        <v>69</v>
      </c>
      <c r="L90" s="25" t="s">
        <v>64</v>
      </c>
      <c r="M90" s="23">
        <v>135600</v>
      </c>
      <c r="N90" s="23">
        <v>135600</v>
      </c>
      <c r="O90" s="25" t="s">
        <v>134</v>
      </c>
      <c r="P90" s="27" t="s">
        <v>135</v>
      </c>
      <c r="Q90" s="40" t="s">
        <v>80</v>
      </c>
    </row>
    <row r="91" spans="1:18" ht="42" x14ac:dyDescent="0.35">
      <c r="A91" s="21">
        <v>90</v>
      </c>
      <c r="B91" s="26">
        <v>2568</v>
      </c>
      <c r="C91" s="25" t="s">
        <v>56</v>
      </c>
      <c r="D91" s="25" t="s">
        <v>57</v>
      </c>
      <c r="E91" s="25" t="s">
        <v>58</v>
      </c>
      <c r="F91" s="25" t="s">
        <v>59</v>
      </c>
      <c r="G91" s="42" t="s">
        <v>152</v>
      </c>
      <c r="H91" s="49" t="s">
        <v>224</v>
      </c>
      <c r="I91" s="23">
        <v>100000</v>
      </c>
      <c r="J91" s="25" t="s">
        <v>60</v>
      </c>
      <c r="K91" s="25" t="s">
        <v>69</v>
      </c>
      <c r="L91" s="25" t="s">
        <v>64</v>
      </c>
      <c r="M91" s="28">
        <f>18450+7000</f>
        <v>25450</v>
      </c>
      <c r="N91" s="28">
        <v>18450</v>
      </c>
      <c r="O91" s="25" t="s">
        <v>136</v>
      </c>
      <c r="P91" s="45" t="s">
        <v>211</v>
      </c>
      <c r="Q91" s="40" t="s">
        <v>80</v>
      </c>
      <c r="R91" s="46" t="s">
        <v>212</v>
      </c>
    </row>
    <row r="92" spans="1:18" ht="42.75" customHeight="1" x14ac:dyDescent="0.35">
      <c r="A92" s="21">
        <v>91</v>
      </c>
      <c r="B92" s="26">
        <v>2568</v>
      </c>
      <c r="C92" s="25" t="s">
        <v>56</v>
      </c>
      <c r="D92" s="25" t="s">
        <v>57</v>
      </c>
      <c r="E92" s="25" t="s">
        <v>58</v>
      </c>
      <c r="F92" s="25" t="s">
        <v>59</v>
      </c>
      <c r="G92" s="42" t="s">
        <v>152</v>
      </c>
      <c r="H92" s="19" t="s">
        <v>137</v>
      </c>
      <c r="I92" s="23">
        <v>100000</v>
      </c>
      <c r="J92" s="25" t="s">
        <v>60</v>
      </c>
      <c r="K92" s="25" t="s">
        <v>61</v>
      </c>
      <c r="L92" s="25"/>
      <c r="M92" s="23"/>
      <c r="N92" s="23"/>
      <c r="O92" s="25"/>
      <c r="P92" s="27"/>
      <c r="Q92" s="40" t="s">
        <v>80</v>
      </c>
    </row>
    <row r="93" spans="1:18" ht="42.75" customHeight="1" x14ac:dyDescent="0.35">
      <c r="A93" s="21">
        <v>92</v>
      </c>
      <c r="B93" s="26">
        <v>2568</v>
      </c>
      <c r="C93" s="25" t="s">
        <v>56</v>
      </c>
      <c r="D93" s="25" t="s">
        <v>57</v>
      </c>
      <c r="E93" s="25" t="s">
        <v>58</v>
      </c>
      <c r="F93" s="25" t="s">
        <v>59</v>
      </c>
      <c r="G93" s="42" t="s">
        <v>152</v>
      </c>
      <c r="H93" s="19" t="s">
        <v>138</v>
      </c>
      <c r="I93" s="23">
        <v>100000</v>
      </c>
      <c r="J93" s="25" t="s">
        <v>60</v>
      </c>
      <c r="K93" s="25" t="s">
        <v>61</v>
      </c>
      <c r="L93" s="25"/>
      <c r="M93" s="23"/>
      <c r="N93" s="23"/>
      <c r="O93" s="25"/>
      <c r="P93" s="27"/>
      <c r="Q93" s="40" t="s">
        <v>80</v>
      </c>
    </row>
    <row r="94" spans="1:18" ht="42.75" customHeight="1" x14ac:dyDescent="0.35">
      <c r="A94" s="21">
        <v>93</v>
      </c>
      <c r="B94" s="26">
        <v>2568</v>
      </c>
      <c r="C94" s="25" t="s">
        <v>56</v>
      </c>
      <c r="D94" s="25" t="s">
        <v>57</v>
      </c>
      <c r="E94" s="25" t="s">
        <v>58</v>
      </c>
      <c r="F94" s="25" t="s">
        <v>59</v>
      </c>
      <c r="G94" s="42" t="s">
        <v>152</v>
      </c>
      <c r="H94" s="19" t="s">
        <v>139</v>
      </c>
      <c r="I94" s="23">
        <v>100000</v>
      </c>
      <c r="J94" s="25" t="s">
        <v>60</v>
      </c>
      <c r="K94" s="25" t="s">
        <v>61</v>
      </c>
      <c r="L94" s="25"/>
      <c r="M94" s="23"/>
      <c r="N94" s="23"/>
      <c r="O94" s="25"/>
      <c r="P94" s="27"/>
      <c r="Q94" s="40" t="s">
        <v>80</v>
      </c>
    </row>
    <row r="95" spans="1:18" x14ac:dyDescent="0.35">
      <c r="A95" s="21">
        <v>94</v>
      </c>
      <c r="B95" s="26">
        <v>2568</v>
      </c>
      <c r="C95" s="25" t="s">
        <v>56</v>
      </c>
      <c r="D95" s="25" t="s">
        <v>57</v>
      </c>
      <c r="E95" s="25" t="s">
        <v>58</v>
      </c>
      <c r="F95" s="25" t="s">
        <v>59</v>
      </c>
      <c r="G95" s="42" t="s">
        <v>152</v>
      </c>
      <c r="H95" s="47" t="s">
        <v>222</v>
      </c>
      <c r="I95" s="23">
        <v>100000</v>
      </c>
      <c r="J95" s="25" t="s">
        <v>60</v>
      </c>
      <c r="K95" s="25" t="s">
        <v>69</v>
      </c>
      <c r="L95" s="25" t="s">
        <v>64</v>
      </c>
      <c r="M95" s="23">
        <f>22970+14500+22970</f>
        <v>60440</v>
      </c>
      <c r="N95" s="23">
        <f>22970+14500+22970</f>
        <v>60440</v>
      </c>
      <c r="O95" s="25" t="s">
        <v>140</v>
      </c>
      <c r="P95" s="45" t="s">
        <v>213</v>
      </c>
      <c r="Q95" s="40" t="s">
        <v>80</v>
      </c>
      <c r="R95" s="46" t="s">
        <v>214</v>
      </c>
    </row>
    <row r="96" spans="1:18" ht="42" x14ac:dyDescent="0.35">
      <c r="A96" s="21">
        <v>95</v>
      </c>
      <c r="B96" s="26">
        <v>2568</v>
      </c>
      <c r="C96" s="25" t="s">
        <v>56</v>
      </c>
      <c r="D96" s="25" t="s">
        <v>57</v>
      </c>
      <c r="E96" s="25" t="s">
        <v>58</v>
      </c>
      <c r="F96" s="25" t="s">
        <v>59</v>
      </c>
      <c r="G96" s="42" t="s">
        <v>152</v>
      </c>
      <c r="H96" s="19" t="s">
        <v>141</v>
      </c>
      <c r="I96" s="23">
        <v>80000</v>
      </c>
      <c r="J96" s="25" t="s">
        <v>60</v>
      </c>
      <c r="K96" s="25" t="s">
        <v>69</v>
      </c>
      <c r="L96" s="25" t="s">
        <v>64</v>
      </c>
      <c r="M96" s="23">
        <v>40553</v>
      </c>
      <c r="N96" s="23">
        <v>40553</v>
      </c>
      <c r="O96" s="25" t="s">
        <v>142</v>
      </c>
      <c r="P96" s="27" t="s">
        <v>143</v>
      </c>
      <c r="Q96" s="40" t="s">
        <v>80</v>
      </c>
    </row>
    <row r="97" spans="1:17" ht="42" customHeight="1" x14ac:dyDescent="0.35">
      <c r="A97" s="21">
        <v>96</v>
      </c>
      <c r="B97" s="26">
        <v>2568</v>
      </c>
      <c r="C97" s="25" t="s">
        <v>56</v>
      </c>
      <c r="D97" s="25" t="s">
        <v>57</v>
      </c>
      <c r="E97" s="25" t="s">
        <v>58</v>
      </c>
      <c r="F97" s="25" t="s">
        <v>59</v>
      </c>
      <c r="G97" s="42" t="s">
        <v>152</v>
      </c>
      <c r="H97" s="47" t="s">
        <v>223</v>
      </c>
      <c r="I97" s="23">
        <v>50000</v>
      </c>
      <c r="J97" s="25" t="s">
        <v>60</v>
      </c>
      <c r="K97" s="25" t="s">
        <v>69</v>
      </c>
      <c r="L97" s="25" t="s">
        <v>64</v>
      </c>
      <c r="M97" s="23">
        <v>40125</v>
      </c>
      <c r="N97" s="23">
        <v>40125</v>
      </c>
      <c r="O97" s="25" t="s">
        <v>144</v>
      </c>
      <c r="P97" s="27" t="s">
        <v>145</v>
      </c>
      <c r="Q97" s="40" t="s">
        <v>80</v>
      </c>
    </row>
    <row r="98" spans="1:17" ht="42" customHeight="1" x14ac:dyDescent="0.35">
      <c r="A98" s="21">
        <v>97</v>
      </c>
      <c r="B98" s="26">
        <v>2568</v>
      </c>
      <c r="C98" s="25" t="s">
        <v>56</v>
      </c>
      <c r="D98" s="25" t="s">
        <v>57</v>
      </c>
      <c r="E98" s="25" t="s">
        <v>58</v>
      </c>
      <c r="F98" s="25" t="s">
        <v>59</v>
      </c>
      <c r="G98" s="42" t="s">
        <v>152</v>
      </c>
      <c r="H98" s="19" t="s">
        <v>146</v>
      </c>
      <c r="I98" s="23">
        <v>36000</v>
      </c>
      <c r="J98" s="25" t="s">
        <v>60</v>
      </c>
      <c r="K98" s="25" t="s">
        <v>69</v>
      </c>
      <c r="L98" s="25" t="s">
        <v>64</v>
      </c>
      <c r="M98" s="23">
        <v>32100</v>
      </c>
      <c r="N98" s="23">
        <v>32100</v>
      </c>
      <c r="O98" s="25" t="s">
        <v>147</v>
      </c>
      <c r="P98" s="27" t="s">
        <v>148</v>
      </c>
      <c r="Q98" s="40" t="s">
        <v>80</v>
      </c>
    </row>
    <row r="99" spans="1:17" ht="42" customHeight="1" x14ac:dyDescent="0.35">
      <c r="A99" s="21">
        <v>98</v>
      </c>
      <c r="B99" s="26">
        <v>2568</v>
      </c>
      <c r="C99" s="25" t="s">
        <v>56</v>
      </c>
      <c r="D99" s="25" t="s">
        <v>57</v>
      </c>
      <c r="E99" s="25" t="s">
        <v>58</v>
      </c>
      <c r="F99" s="25" t="s">
        <v>59</v>
      </c>
      <c r="G99" s="42" t="s">
        <v>152</v>
      </c>
      <c r="H99" s="19" t="s">
        <v>149</v>
      </c>
      <c r="I99" s="23">
        <v>30000</v>
      </c>
      <c r="J99" s="25" t="s">
        <v>60</v>
      </c>
      <c r="K99" s="25" t="s">
        <v>61</v>
      </c>
      <c r="L99" s="25"/>
      <c r="M99" s="23"/>
      <c r="N99" s="23"/>
      <c r="O99" s="25"/>
      <c r="P99" s="27"/>
      <c r="Q99" s="40" t="s">
        <v>80</v>
      </c>
    </row>
    <row r="100" spans="1:17" ht="42" x14ac:dyDescent="0.35">
      <c r="A100" s="21">
        <v>99</v>
      </c>
      <c r="B100" s="26">
        <v>2568</v>
      </c>
      <c r="C100" s="25" t="s">
        <v>56</v>
      </c>
      <c r="D100" s="25" t="s">
        <v>57</v>
      </c>
      <c r="E100" s="25" t="s">
        <v>58</v>
      </c>
      <c r="F100" s="25" t="s">
        <v>59</v>
      </c>
      <c r="G100" s="42" t="s">
        <v>152</v>
      </c>
      <c r="H100" s="19" t="s">
        <v>150</v>
      </c>
      <c r="I100" s="23">
        <v>25000</v>
      </c>
      <c r="J100" s="25" t="s">
        <v>60</v>
      </c>
      <c r="K100" s="25" t="s">
        <v>61</v>
      </c>
      <c r="L100" s="25"/>
      <c r="M100" s="23"/>
      <c r="N100" s="23"/>
      <c r="O100" s="25"/>
      <c r="P100" s="27"/>
      <c r="Q100" s="40" t="s">
        <v>80</v>
      </c>
    </row>
    <row r="101" spans="1:17" ht="42" x14ac:dyDescent="0.35">
      <c r="A101" s="21">
        <v>100</v>
      </c>
      <c r="B101" s="26">
        <v>2568</v>
      </c>
      <c r="C101" s="25" t="s">
        <v>56</v>
      </c>
      <c r="D101" s="25" t="s">
        <v>57</v>
      </c>
      <c r="E101" s="25" t="s">
        <v>58</v>
      </c>
      <c r="F101" s="25" t="s">
        <v>59</v>
      </c>
      <c r="G101" s="42" t="s">
        <v>152</v>
      </c>
      <c r="H101" s="19" t="s">
        <v>151</v>
      </c>
      <c r="I101" s="23">
        <v>12000</v>
      </c>
      <c r="J101" s="25" t="s">
        <v>60</v>
      </c>
      <c r="K101" s="25" t="s">
        <v>61</v>
      </c>
      <c r="L101" s="25"/>
      <c r="M101" s="23"/>
      <c r="N101" s="23"/>
      <c r="O101" s="25"/>
      <c r="P101" s="27"/>
      <c r="Q101" s="40" t="s">
        <v>80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วรรณวิสา กลิ่นสุคนธ์</cp:lastModifiedBy>
  <cp:revision/>
  <dcterms:created xsi:type="dcterms:W3CDTF">2024-09-18T07:07:46Z</dcterms:created>
  <dcterms:modified xsi:type="dcterms:W3CDTF">2025-04-22T02:08:05Z</dcterms:modified>
  <cp:category/>
  <cp:contentStatus/>
</cp:coreProperties>
</file>